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gif" ContentType="image/gi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029"/>
  <workbookPr updateLinks="never" codeName="ThisWorkbook" defaultThemeVersion="123820"/>
  <mc:AlternateContent xmlns:mc="http://schemas.openxmlformats.org/markup-compatibility/2006">
    <mc:Choice Requires="x15">
      <x15ac:absPath xmlns:x15ac="http://schemas.microsoft.com/office/spreadsheetml/2010/11/ac" url="Z:\2025\ISWS - modernizacja\Opr. jednoroczne\Przetłumaczone\"/>
    </mc:Choice>
  </mc:AlternateContent>
  <xr:revisionPtr revIDLastSave="0" documentId="13_ncr:1_{DD91359A-D13D-4B5E-95B7-0CAE4E8682CB}" xr6:coauthVersionLast="47" xr6:coauthVersionMax="47" xr10:uidLastSave="{00000000-0000-0000-0000-000000000000}"/>
  <bookViews>
    <workbookView xWindow="-120" yWindow="-120" windowWidth="25440" windowHeight="15390" firstSheet="2" activeTab="2" xr2:uid="{00000000-000D-0000-FFFF-FFFF00000000}"/>
  </bookViews>
  <sheets>
    <sheet name="BExRepositorySheet" sheetId="4" state="veryHidden" r:id="rId1"/>
    <sheet name="Ustawienia" sheetId="13" state="hidden" r:id="rId2"/>
    <sheet name="Arkusz1" sheetId="1" r:id="rId3"/>
  </sheets>
  <externalReferences>
    <externalReference r:id="rId4"/>
    <externalReference r:id="rId5"/>
    <externalReference r:id="rId6"/>
    <externalReference r:id="rId7"/>
    <externalReference r:id="rId8"/>
  </externalReferences>
  <definedNames>
    <definedName name="DF_GRID_1">Arkusz1!$A$4:$D$4</definedName>
    <definedName name="DF_GRID_2">Pozostałości bez [1]rodzinnych!$F$21</definedName>
    <definedName name="DF_GRID_3">Ewidencja z [2]rodzinnymi!$F$21:$U$67</definedName>
    <definedName name="DF_GRID_4">Pozostałości z [2]rodzinnymi!$F$21</definedName>
    <definedName name="DF_GRID_5">Wyznaczenie pierwszej [3]rozprawy!$F$21</definedName>
    <definedName name="DF_GRID_6">#REF!</definedName>
    <definedName name="DF_GRID_7">Czas trwania [4]postępowania!$F$19</definedName>
    <definedName name="_xlnm.Print_Area" localSheetId="2">Arkusz1!$A$1:$D$15</definedName>
    <definedName name="SAPBEXhrIndnt" hidden="1">"Wide"</definedName>
    <definedName name="SAPsysID" hidden="1">"708C5W7SBKP804JT78WJ0JNKI"</definedName>
    <definedName name="SAPwbID" hidden="1">"ARS"</definedName>
    <definedName name="_xlnm.Print_Titles" localSheetId="2">Arkusz1!$1:$4</definedName>
    <definedName name="Z_6D7D74B5_170D_41EC_B332_FE12C08F0CB0_.wvu.Cols" localSheetId="2" hidden="1">Arkusz1!#REF!</definedName>
    <definedName name="Z_6D7D74B5_170D_41EC_B332_FE12C08F0CB0_.wvu.PrintArea" localSheetId="2" hidden="1">Arkusz1!$A$1:$B$4</definedName>
    <definedName name="Z_6D7D74B5_170D_41EC_B332_FE12C08F0CB0_.wvu.PrintTitles" localSheetId="2" hidden="1">Arkusz1!#REF!,Arkusz1!#REF!</definedName>
    <definedName name="Z_6D7D74B5_170D_41EC_B332_FE12C08F0CB0_.wvu.Rows" localSheetId="2" hidden="1">Arkusz1!#REF!</definedName>
  </definedNames>
  <calcPr calcId="191029"/>
  <customWorkbookViews>
    <customWorkbookView name="Wydruk" guid="{6D7D74B5-170D-41EC-B332-FE12C08F0CB0}" maximized="1" windowWidth="1458" windowHeight="652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4" i="13" l="1"/>
  <c r="D4" i="13" l="1"/>
  <c r="E8" i="13" s="1"/>
  <c r="G8" i="13" l="1"/>
  <c r="D11" i="13"/>
  <c r="E11" i="13" s="1"/>
  <c r="D12" i="13"/>
  <c r="F12" i="13" s="1"/>
  <c r="F8" i="13"/>
  <c r="D13" i="13"/>
  <c r="H8" i="13"/>
  <c r="I8" i="13" l="1"/>
  <c r="E12" i="13"/>
  <c r="G12" i="13"/>
  <c r="G11" i="13"/>
  <c r="H11" i="13"/>
  <c r="H12" i="13"/>
  <c r="F11" i="13"/>
  <c r="E13" i="13"/>
  <c r="G13" i="13"/>
  <c r="H13" i="13"/>
  <c r="F13" i="13"/>
  <c r="I11" i="13" l="1"/>
  <c r="I12" i="13"/>
  <c r="I13" i="13"/>
</calcChain>
</file>

<file path=xl/sharedStrings.xml><?xml version="1.0" encoding="utf-8"?>
<sst xmlns="http://schemas.openxmlformats.org/spreadsheetml/2006/main" count="38" uniqueCount="38">
  <si>
    <t>Zmienna</t>
  </si>
  <si>
    <t>Kwartał</t>
  </si>
  <si>
    <t>Rok</t>
  </si>
  <si>
    <t>Opis raportów</t>
  </si>
  <si>
    <t>I kw</t>
  </si>
  <si>
    <t>I p</t>
  </si>
  <si>
    <t>III kw</t>
  </si>
  <si>
    <t>rok</t>
  </si>
  <si>
    <t>Funkcja</t>
  </si>
  <si>
    <t xml:space="preserve">ZA I KWARTAŁ </t>
  </si>
  <si>
    <t xml:space="preserve">ZA I PÓŁROCZE </t>
  </si>
  <si>
    <t xml:space="preserve">ZA III KWARTAŁY </t>
  </si>
  <si>
    <t xml:space="preserve">ZA ROK </t>
  </si>
  <si>
    <t>Opis dla zakładki ewidencja</t>
  </si>
  <si>
    <t xml:space="preserve">I kw. </t>
  </si>
  <si>
    <t xml:space="preserve">I p. </t>
  </si>
  <si>
    <t xml:space="preserve">III kw. </t>
  </si>
  <si>
    <t>R-2</t>
  </si>
  <si>
    <t>R-1</t>
  </si>
  <si>
    <t>R</t>
  </si>
  <si>
    <t>Mediation rate - the percentage of cases referred for mediation in relation to all cases submitted to courts in which mediation may be used - the percentage of cases in which the parties have been referred to mediation in relation to the number of all cases received by common courts registered in the repertoires: in SA – AKa, ACa, APa, AGa, in SO – K, Ka, C, CG-G, Ns (excl. reg.),  Ca, P, Pa, GC, GNs, Ga in SR – K, C, CG-G, Ns, RC, RNs, Nsm, Nkd criminal acts, P, GC, GNs. Cases referred to mediation in the field of criminal proceedings are listed in: MS-S5r: dz. 1.1.d, w04, k05; MS-S5o: dz. 1.1.2.e, w04, k05; in MS-S5a: dz. 1.1.f, w04, k05)</t>
  </si>
  <si>
    <t>Mediation rate in common courts in 2024</t>
  </si>
  <si>
    <t>Specification</t>
  </si>
  <si>
    <t>Cases referred to mediation</t>
  </si>
  <si>
    <t>Cases in which mediation can be used</t>
  </si>
  <si>
    <t>Mediation rate</t>
  </si>
  <si>
    <t>Warsaw Appeal</t>
  </si>
  <si>
    <t>Białystok Appeal</t>
  </si>
  <si>
    <t>Gdańsk Appeal</t>
  </si>
  <si>
    <t>Katowice Appeal</t>
  </si>
  <si>
    <t>Cracow Appeal</t>
  </si>
  <si>
    <t>Lublin Appeal</t>
  </si>
  <si>
    <t>Łódz Appeal</t>
  </si>
  <si>
    <t>Poznań Appeal</t>
  </si>
  <si>
    <t>Rzeszów Appeal</t>
  </si>
  <si>
    <t>Szczecin Appeal</t>
  </si>
  <si>
    <t>Wrocław Appeal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</si>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</sst>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\ %"/>
  </numFmts>
  <fonts count="37">
    <font>
      <sz val="8"/>
      <name val="Arial"/>
    </font>
    <font>
      <sz val="8"/>
      <name val="Arial"/>
      <family val="2"/>
      <charset val="238"/>
    </font>
    <font>
      <sz val="8"/>
      <name val="Arial"/>
      <family val="2"/>
    </font>
    <font>
      <b/>
      <sz val="8"/>
      <name val="Arial"/>
      <family val="2"/>
    </font>
    <font>
      <sz val="8"/>
      <color indexed="8"/>
      <name val="Arial"/>
      <family val="2"/>
    </font>
    <font>
      <sz val="10"/>
      <name val="Arial"/>
      <family val="2"/>
    </font>
    <font>
      <b/>
      <sz val="8"/>
      <color indexed="8"/>
      <name val="Arial"/>
      <family val="2"/>
    </font>
    <font>
      <sz val="19"/>
      <name val="Arial"/>
      <family val="2"/>
    </font>
    <font>
      <sz val="8"/>
      <color indexed="14"/>
      <name val="Arial"/>
      <family val="2"/>
    </font>
    <font>
      <sz val="11"/>
      <color indexed="9"/>
      <name val="Calibri"/>
      <family val="2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b/>
      <sz val="18"/>
      <color indexed="62"/>
      <name val="Cambria"/>
      <family val="2"/>
    </font>
    <font>
      <sz val="8"/>
      <color indexed="62"/>
      <name val="Arial"/>
      <family val="2"/>
    </font>
    <font>
      <sz val="10"/>
      <name val="Arial"/>
      <family val="2"/>
      <charset val="238"/>
    </font>
    <font>
      <sz val="8"/>
      <color indexed="13"/>
      <name val="Arial"/>
      <family val="2"/>
    </font>
    <font>
      <sz val="8"/>
      <color indexed="39"/>
      <name val="Arial"/>
      <family val="2"/>
    </font>
    <font>
      <sz val="11"/>
      <color theme="1"/>
      <name val="Czcionka tekstu podstawowego"/>
      <family val="2"/>
      <charset val="238"/>
    </font>
    <font>
      <sz val="8"/>
      <color rgb="FFFF0000"/>
      <name val="Arial"/>
      <family val="2"/>
    </font>
    <font>
      <sz val="8"/>
      <color rgb="FF1607DF"/>
      <name val="Arial"/>
      <family val="2"/>
    </font>
    <font>
      <sz val="8"/>
      <color rgb="FF0070C0"/>
      <name val="Arial"/>
      <family val="2"/>
    </font>
    <font>
      <b/>
      <sz val="10"/>
      <color theme="0"/>
      <name val="Arial Narrow"/>
      <family val="2"/>
      <charset val="238"/>
    </font>
    <font>
      <b/>
      <sz val="9"/>
      <color theme="0"/>
      <name val="Arial Narrow"/>
      <family val="2"/>
      <charset val="238"/>
    </font>
    <font>
      <sz val="11"/>
      <color indexed="37"/>
      <name val="Calibri"/>
      <family val="2"/>
    </font>
    <font>
      <b/>
      <sz val="11"/>
      <color indexed="17"/>
      <name val="Calibri"/>
      <family val="2"/>
    </font>
    <font>
      <b/>
      <sz val="11"/>
      <color indexed="9"/>
      <name val="Calibri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indexed="48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sz val="11"/>
      <color indexed="14"/>
      <name val="Calibri"/>
      <family val="2"/>
    </font>
    <font>
      <sz val="8"/>
      <name val="Arial Narrow"/>
      <family val="2"/>
      <charset val="238"/>
    </font>
    <font>
      <b/>
      <sz val="10"/>
      <name val="Arial Narrow"/>
      <family val="2"/>
      <charset val="238"/>
    </font>
    <font>
      <b/>
      <sz val="8"/>
      <name val="Arial Narrow"/>
      <family val="2"/>
      <charset val="238"/>
    </font>
    <font>
      <b/>
      <i/>
      <sz val="11"/>
      <name val="Arial Narrow"/>
      <family val="2"/>
      <charset val="238"/>
    </font>
  </fonts>
  <fills count="53">
    <fill>
      <patternFill patternType="none"/>
    </fill>
    <fill>
      <patternFill patternType="gray125"/>
    </fill>
    <fill>
      <patternFill patternType="solid">
        <fgColor indexed="60"/>
      </patternFill>
    </fill>
    <fill>
      <patternFill patternType="solid">
        <fgColor indexed="40"/>
      </patternFill>
    </fill>
    <fill>
      <patternFill patternType="solid">
        <fgColor indexed="50"/>
      </patternFill>
    </fill>
    <fill>
      <patternFill patternType="solid">
        <fgColor indexed="41"/>
      </patternFill>
    </fill>
    <fill>
      <patternFill patternType="solid">
        <fgColor indexed="22"/>
      </patternFill>
    </fill>
    <fill>
      <patternFill patternType="solid">
        <fgColor indexed="54"/>
      </patternFill>
    </fill>
    <fill>
      <patternFill patternType="solid">
        <fgColor indexed="51"/>
      </patternFill>
    </fill>
    <fill>
      <patternFill patternType="solid">
        <fgColor indexed="61"/>
        <bgColor indexed="61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58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5"/>
        <bgColor indexed="45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54"/>
        <bgColor indexed="54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43"/>
      </patternFill>
    </fill>
    <fill>
      <patternFill patternType="solid">
        <fgColor indexed="43"/>
        <bgColor indexed="64"/>
      </patternFill>
    </fill>
    <fill>
      <patternFill patternType="solid">
        <fgColor indexed="49"/>
      </patternFill>
    </fill>
    <fill>
      <patternFill patternType="solid">
        <fgColor indexed="12"/>
      </patternFill>
    </fill>
    <fill>
      <patternFill patternType="solid">
        <fgColor indexed="10"/>
      </patternFill>
    </fill>
    <fill>
      <patternFill patternType="solid">
        <fgColor indexed="52"/>
      </patternFill>
    </fill>
    <fill>
      <patternFill patternType="solid">
        <fgColor indexed="53"/>
      </patternFill>
    </fill>
    <fill>
      <patternFill patternType="solid">
        <fgColor indexed="11"/>
      </patternFill>
    </fill>
    <fill>
      <patternFill patternType="lightUp">
        <fgColor indexed="48"/>
        <bgColor indexed="41"/>
      </patternFill>
    </fill>
    <fill>
      <patternFill patternType="solid">
        <fgColor indexed="23"/>
      </patternFill>
    </fill>
    <fill>
      <patternFill patternType="solid">
        <fgColor indexed="44"/>
      </patternFill>
    </fill>
    <fill>
      <patternFill patternType="solid">
        <fgColor indexed="9"/>
      </patternFill>
    </fill>
    <fill>
      <patternFill patternType="solid">
        <fgColor indexed="26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5"/>
      </patternFill>
    </fill>
    <fill>
      <patternFill patternType="solid">
        <fgColor indexed="20"/>
      </patternFill>
    </fill>
    <fill>
      <patternFill patternType="solid">
        <fgColor theme="4" tint="-0.499984740745262"/>
        <bgColor indexed="64"/>
      </patternFill>
    </fill>
    <fill>
      <patternFill patternType="solid">
        <fgColor indexed="48"/>
        <bgColor indexed="48"/>
      </patternFill>
    </fill>
    <fill>
      <patternFill patternType="solid">
        <fgColor indexed="25"/>
        <bgColor indexed="25"/>
      </patternFill>
    </fill>
    <fill>
      <patternFill patternType="solid">
        <fgColor indexed="57"/>
        <bgColor indexed="57"/>
      </patternFill>
    </fill>
    <fill>
      <patternFill patternType="solid">
        <fgColor indexed="18"/>
        <bgColor indexed="18"/>
      </patternFill>
    </fill>
    <fill>
      <patternFill patternType="solid">
        <fgColor indexed="53"/>
        <bgColor indexed="53"/>
      </patternFill>
    </fill>
    <fill>
      <patternFill patternType="solid">
        <fgColor indexed="35"/>
        <bgColor indexed="35"/>
      </patternFill>
    </fill>
    <fill>
      <patternFill patternType="solid">
        <fgColor indexed="45"/>
      </patternFill>
    </fill>
    <fill>
      <patternFill patternType="solid">
        <fgColor indexed="57"/>
      </patternFill>
    </fill>
  </fills>
  <borders count="33">
    <border>
      <left/>
      <right/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58"/>
      </left>
      <right style="medium">
        <color indexed="58"/>
      </right>
      <top style="medium">
        <color indexed="58"/>
      </top>
      <bottom style="thin">
        <color indexed="58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 style="thin">
        <color indexed="18"/>
      </left>
      <right/>
      <top style="thin">
        <color indexed="18"/>
      </top>
      <bottom style="thin">
        <color indexed="18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8"/>
      </bottom>
      <diagonal/>
    </border>
    <border>
      <left/>
      <right/>
      <top/>
      <bottom style="thick">
        <color indexed="58"/>
      </bottom>
      <diagonal/>
    </border>
    <border>
      <left/>
      <right/>
      <top/>
      <bottom style="medium">
        <color indexed="58"/>
      </bottom>
      <diagonal/>
    </border>
    <border>
      <left/>
      <right/>
      <top/>
      <bottom style="double">
        <color indexed="1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8"/>
      </top>
      <bottom style="double">
        <color indexed="48"/>
      </bottom>
      <diagonal/>
    </border>
  </borders>
  <cellStyleXfs count="113">
    <xf numFmtId="0" fontId="0" fillId="2" borderId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9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3" borderId="0" applyNumberFormat="0" applyBorder="0" applyAlignment="0" applyProtection="0"/>
    <xf numFmtId="0" fontId="9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9" fillId="17" borderId="0" applyNumberFormat="0" applyBorder="0" applyAlignment="0" applyProtection="0"/>
    <xf numFmtId="0" fontId="10" fillId="12" borderId="0" applyNumberFormat="0" applyBorder="0" applyAlignment="0" applyProtection="0"/>
    <xf numFmtId="0" fontId="10" fillId="18" borderId="0" applyNumberFormat="0" applyBorder="0" applyAlignment="0" applyProtection="0"/>
    <xf numFmtId="0" fontId="9" fillId="13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9" fillId="11" borderId="0" applyNumberFormat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9" fillId="23" borderId="0" applyNumberFormat="0" applyBorder="0" applyAlignment="0" applyProtection="0"/>
    <xf numFmtId="0" fontId="11" fillId="24" borderId="0" applyNumberFormat="0" applyBorder="0" applyAlignment="0" applyProtection="0"/>
    <xf numFmtId="0" fontId="11" fillId="25" borderId="0" applyNumberFormat="0" applyBorder="0" applyAlignment="0" applyProtection="0"/>
    <xf numFmtId="0" fontId="11" fillId="26" borderId="0" applyNumberFormat="0" applyBorder="0" applyAlignment="0" applyProtection="0"/>
    <xf numFmtId="0" fontId="1" fillId="2" borderId="0"/>
    <xf numFmtId="0" fontId="1" fillId="2" borderId="0"/>
    <xf numFmtId="0" fontId="14" fillId="0" borderId="0"/>
    <xf numFmtId="0" fontId="17" fillId="0" borderId="0"/>
    <xf numFmtId="9" fontId="14" fillId="0" borderId="0" applyFont="0" applyFill="0" applyBorder="0" applyAlignment="0" applyProtection="0"/>
    <xf numFmtId="4" fontId="2" fillId="27" borderId="1" applyNumberFormat="0" applyProtection="0">
      <alignment vertical="center"/>
    </xf>
    <xf numFmtId="4" fontId="13" fillId="28" borderId="1" applyNumberFormat="0" applyProtection="0">
      <alignment vertical="center"/>
    </xf>
    <xf numFmtId="4" fontId="2" fillId="28" borderId="1" applyNumberFormat="0" applyProtection="0">
      <alignment horizontal="left" vertical="center" indent="1"/>
    </xf>
    <xf numFmtId="0" fontId="6" fillId="27" borderId="2" applyNumberFormat="0" applyProtection="0">
      <alignment horizontal="left" vertical="top" indent="1"/>
    </xf>
    <xf numFmtId="4" fontId="2" fillId="29" borderId="1" applyNumberFormat="0" applyProtection="0">
      <alignment horizontal="left" vertical="center" indent="1"/>
    </xf>
    <xf numFmtId="4" fontId="18" fillId="0" borderId="1" applyNumberFormat="0" applyProtection="0">
      <alignment horizontal="right" vertical="center"/>
    </xf>
    <xf numFmtId="4" fontId="15" fillId="0" borderId="1" applyNumberFormat="0" applyProtection="0">
      <alignment horizontal="right" vertical="center"/>
    </xf>
    <xf numFmtId="4" fontId="16" fillId="0" borderId="1" applyNumberFormat="0" applyProtection="0">
      <alignment horizontal="right" vertical="center"/>
    </xf>
    <xf numFmtId="4" fontId="18" fillId="0" borderId="1" applyNumberFormat="0" applyProtection="0">
      <alignment horizontal="right" vertical="center"/>
    </xf>
    <xf numFmtId="4" fontId="2" fillId="30" borderId="1" applyNumberFormat="0" applyProtection="0">
      <alignment horizontal="right" vertical="center"/>
    </xf>
    <xf numFmtId="4" fontId="18" fillId="0" borderId="3" applyNumberFormat="0" applyProtection="0">
      <alignment horizontal="right" vertical="center"/>
    </xf>
    <xf numFmtId="4" fontId="2" fillId="31" borderId="3" applyNumberFormat="0" applyProtection="0">
      <alignment horizontal="right" vertical="center"/>
    </xf>
    <xf numFmtId="4" fontId="18" fillId="0" borderId="3" applyNumberFormat="0" applyProtection="0">
      <alignment horizontal="right" vertical="center"/>
    </xf>
    <xf numFmtId="4" fontId="2" fillId="8" borderId="1" applyNumberFormat="0" applyProtection="0">
      <alignment horizontal="right" vertical="center"/>
    </xf>
    <xf numFmtId="4" fontId="2" fillId="32" borderId="1" applyNumberFormat="0" applyProtection="0">
      <alignment horizontal="right" vertical="center"/>
    </xf>
    <xf numFmtId="4" fontId="2" fillId="33" borderId="1" applyNumberFormat="0" applyProtection="0">
      <alignment horizontal="right" vertical="center"/>
    </xf>
    <xf numFmtId="4" fontId="19" fillId="0" borderId="1" applyNumberFormat="0" applyProtection="0">
      <alignment horizontal="right" vertical="center"/>
    </xf>
    <xf numFmtId="4" fontId="16" fillId="0" borderId="1" applyNumberFormat="0" applyProtection="0">
      <alignment horizontal="right" vertical="center"/>
    </xf>
    <xf numFmtId="4" fontId="8" fillId="0" borderId="1" applyNumberFormat="0" applyProtection="0">
      <alignment horizontal="right" vertical="center"/>
    </xf>
    <xf numFmtId="4" fontId="19" fillId="0" borderId="1" applyNumberFormat="0" applyProtection="0">
      <alignment horizontal="right" vertical="center"/>
    </xf>
    <xf numFmtId="4" fontId="2" fillId="4" borderId="1" applyNumberFormat="0" applyProtection="0">
      <alignment horizontal="right" vertical="center"/>
    </xf>
    <xf numFmtId="4" fontId="20" fillId="0" borderId="1" applyNumberFormat="0" applyProtection="0">
      <alignment horizontal="right" vertical="center"/>
    </xf>
    <xf numFmtId="4" fontId="2" fillId="34" borderId="1" applyNumberFormat="0" applyProtection="0">
      <alignment horizontal="right" vertical="center"/>
    </xf>
    <xf numFmtId="4" fontId="20" fillId="0" borderId="1" applyNumberFormat="0" applyProtection="0">
      <alignment horizontal="right" vertical="center"/>
    </xf>
    <xf numFmtId="4" fontId="2" fillId="35" borderId="3" applyNumberFormat="0" applyProtection="0">
      <alignment horizontal="left" vertical="center" indent="1"/>
    </xf>
    <xf numFmtId="4" fontId="5" fillId="7" borderId="3" applyNumberFormat="0" applyProtection="0">
      <alignment horizontal="left" vertical="center" indent="1"/>
    </xf>
    <xf numFmtId="4" fontId="5" fillId="7" borderId="3" applyNumberFormat="0" applyProtection="0">
      <alignment horizontal="left" vertical="center" indent="1"/>
    </xf>
    <xf numFmtId="4" fontId="2" fillId="3" borderId="1" applyNumberFormat="0" applyProtection="0">
      <alignment horizontal="right" vertical="center"/>
    </xf>
    <xf numFmtId="4" fontId="2" fillId="5" borderId="3" applyNumberFormat="0" applyProtection="0">
      <alignment horizontal="left" vertical="center" indent="1"/>
    </xf>
    <xf numFmtId="4" fontId="2" fillId="3" borderId="3" applyNumberFormat="0" applyProtection="0">
      <alignment horizontal="left" vertical="center" indent="1"/>
    </xf>
    <xf numFmtId="0" fontId="2" fillId="6" borderId="1" applyNumberFormat="0" applyProtection="0">
      <alignment horizontal="left" vertical="center" indent="1"/>
    </xf>
    <xf numFmtId="0" fontId="1" fillId="7" borderId="2" applyNumberFormat="0" applyProtection="0">
      <alignment horizontal="left" vertical="top" indent="1"/>
    </xf>
    <xf numFmtId="0" fontId="2" fillId="36" borderId="1" applyNumberFormat="0" applyProtection="0">
      <alignment horizontal="left" vertical="center" indent="1"/>
    </xf>
    <xf numFmtId="0" fontId="1" fillId="3" borderId="2" applyNumberFormat="0" applyProtection="0">
      <alignment horizontal="left" vertical="top" indent="1"/>
    </xf>
    <xf numFmtId="0" fontId="2" fillId="37" borderId="1" applyNumberFormat="0" applyProtection="0">
      <alignment horizontal="left" vertical="center" indent="1"/>
    </xf>
    <xf numFmtId="0" fontId="1" fillId="37" borderId="2" applyNumberFormat="0" applyProtection="0">
      <alignment horizontal="left" vertical="top" indent="1"/>
    </xf>
    <xf numFmtId="0" fontId="2" fillId="5" borderId="1" applyNumberFormat="0" applyProtection="0">
      <alignment horizontal="left" vertical="center" indent="1"/>
    </xf>
    <xf numFmtId="0" fontId="1" fillId="5" borderId="2" applyNumberFormat="0" applyProtection="0">
      <alignment horizontal="left" vertical="top" indent="1"/>
    </xf>
    <xf numFmtId="0" fontId="1" fillId="38" borderId="4" applyNumberFormat="0">
      <protection locked="0"/>
    </xf>
    <xf numFmtId="0" fontId="3" fillId="7" borderId="5" applyBorder="0"/>
    <xf numFmtId="4" fontId="4" fillId="39" borderId="2" applyNumberFormat="0" applyProtection="0">
      <alignment vertical="center"/>
    </xf>
    <xf numFmtId="4" fontId="13" fillId="40" borderId="6" applyNumberFormat="0" applyProtection="0">
      <alignment vertical="center"/>
    </xf>
    <xf numFmtId="4" fontId="4" fillId="6" borderId="2" applyNumberFormat="0" applyProtection="0">
      <alignment horizontal="left" vertical="center" indent="1"/>
    </xf>
    <xf numFmtId="0" fontId="4" fillId="39" borderId="2" applyNumberFormat="0" applyProtection="0">
      <alignment horizontal="left" vertical="top" indent="1"/>
    </xf>
    <xf numFmtId="4" fontId="2" fillId="0" borderId="1" applyNumberFormat="0" applyProtection="0">
      <alignment horizontal="right" vertical="center"/>
    </xf>
    <xf numFmtId="4" fontId="3" fillId="41" borderId="1" applyNumberFormat="0" applyProtection="0">
      <alignment horizontal="right" vertical="center"/>
    </xf>
    <xf numFmtId="4" fontId="2" fillId="41" borderId="1" applyNumberFormat="0" applyProtection="0">
      <alignment horizontal="right" vertical="center"/>
    </xf>
    <xf numFmtId="4" fontId="13" fillId="41" borderId="1" applyNumberFormat="0" applyProtection="0">
      <alignment horizontal="right" vertical="center"/>
    </xf>
    <xf numFmtId="4" fontId="3" fillId="41" borderId="1" applyNumberFormat="0" applyProtection="0">
      <alignment horizontal="right" vertical="center"/>
    </xf>
    <xf numFmtId="4" fontId="2" fillId="29" borderId="1" applyNumberFormat="0" applyProtection="0">
      <alignment horizontal="left" vertical="center" indent="1"/>
    </xf>
    <xf numFmtId="0" fontId="4" fillId="3" borderId="2" applyNumberFormat="0" applyProtection="0">
      <alignment horizontal="left" vertical="top" indent="1"/>
    </xf>
    <xf numFmtId="4" fontId="7" fillId="42" borderId="3" applyNumberFormat="0" applyProtection="0">
      <alignment horizontal="left" vertical="center" indent="1"/>
    </xf>
    <xf numFmtId="0" fontId="2" fillId="43" borderId="6"/>
    <xf numFmtId="4" fontId="8" fillId="38" borderId="1" applyNumberFormat="0" applyProtection="0">
      <alignment horizontal="right" vertical="center"/>
    </xf>
    <xf numFmtId="0" fontId="12" fillId="0" borderId="0" applyNumberFormat="0" applyFill="0" applyBorder="0" applyAlignment="0" applyProtection="0"/>
    <xf numFmtId="0" fontId="9" fillId="45" borderId="0" applyNumberFormat="0" applyBorder="0" applyAlignment="0" applyProtection="0"/>
    <xf numFmtId="0" fontId="9" fillId="46" borderId="0" applyNumberFormat="0" applyBorder="0" applyAlignment="0" applyProtection="0"/>
    <xf numFmtId="0" fontId="9" fillId="47" borderId="0" applyNumberFormat="0" applyBorder="0" applyAlignment="0" applyProtection="0"/>
    <xf numFmtId="0" fontId="9" fillId="48" borderId="0" applyNumberFormat="0" applyBorder="0" applyAlignment="0" applyProtection="0"/>
    <xf numFmtId="0" fontId="9" fillId="11" borderId="0" applyNumberFormat="0" applyBorder="0" applyAlignment="0" applyProtection="0"/>
    <xf numFmtId="0" fontId="9" fillId="49" borderId="0" applyNumberFormat="0" applyBorder="0" applyAlignment="0" applyProtection="0"/>
    <xf numFmtId="0" fontId="23" fillId="21" borderId="0" applyNumberFormat="0" applyBorder="0" applyAlignment="0" applyProtection="0"/>
    <xf numFmtId="0" fontId="24" fillId="50" borderId="1" applyNumberFormat="0" applyAlignment="0" applyProtection="0"/>
    <xf numFmtId="0" fontId="25" fillId="48" borderId="26" applyNumberFormat="0" applyAlignment="0" applyProtection="0"/>
    <xf numFmtId="0" fontId="10" fillId="16" borderId="0" applyNumberFormat="0" applyBorder="0" applyAlignment="0" applyProtection="0"/>
    <xf numFmtId="0" fontId="26" fillId="0" borderId="27" applyNumberFormat="0" applyFill="0" applyAlignment="0" applyProtection="0"/>
    <xf numFmtId="0" fontId="27" fillId="0" borderId="28" applyNumberFormat="0" applyFill="0" applyAlignment="0" applyProtection="0"/>
    <xf numFmtId="0" fontId="28" fillId="0" borderId="29" applyNumberFormat="0" applyFill="0" applyAlignment="0" applyProtection="0"/>
    <xf numFmtId="0" fontId="28" fillId="0" borderId="0" applyNumberFormat="0" applyFill="0" applyBorder="0" applyAlignment="0" applyProtection="0"/>
    <xf numFmtId="0" fontId="29" fillId="22" borderId="1" applyNumberFormat="0" applyAlignment="0" applyProtection="0"/>
    <xf numFmtId="0" fontId="30" fillId="0" borderId="30" applyNumberFormat="0" applyFill="0" applyAlignment="0" applyProtection="0"/>
    <xf numFmtId="0" fontId="30" fillId="22" borderId="0" applyNumberFormat="0" applyBorder="0" applyAlignment="0" applyProtection="0"/>
    <xf numFmtId="0" fontId="2" fillId="21" borderId="1" applyNumberFormat="0" applyFont="0" applyAlignment="0" applyProtection="0"/>
    <xf numFmtId="0" fontId="31" fillId="50" borderId="31" applyNumberFormat="0" applyAlignment="0" applyProtection="0"/>
    <xf numFmtId="4" fontId="2" fillId="51" borderId="1" applyNumberFormat="0" applyProtection="0">
      <alignment horizontal="right" vertical="center"/>
    </xf>
    <xf numFmtId="4" fontId="2" fillId="52" borderId="1" applyNumberFormat="0" applyProtection="0">
      <alignment horizontal="right" vertical="center"/>
    </xf>
    <xf numFmtId="0" fontId="2" fillId="7" borderId="2" applyNumberFormat="0" applyProtection="0">
      <alignment horizontal="left" vertical="top" indent="1"/>
    </xf>
    <xf numFmtId="0" fontId="2" fillId="3" borderId="2" applyNumberFormat="0" applyProtection="0">
      <alignment horizontal="left" vertical="top" indent="1"/>
    </xf>
    <xf numFmtId="0" fontId="2" fillId="37" borderId="2" applyNumberFormat="0" applyProtection="0">
      <alignment horizontal="left" vertical="top" indent="1"/>
    </xf>
    <xf numFmtId="0" fontId="2" fillId="5" borderId="2" applyNumberFormat="0" applyProtection="0">
      <alignment horizontal="left" vertical="top" indent="1"/>
    </xf>
    <xf numFmtId="0" fontId="2" fillId="38" borderId="4" applyNumberFormat="0">
      <protection locked="0"/>
    </xf>
    <xf numFmtId="0" fontId="11" fillId="0" borderId="32" applyNumberFormat="0" applyFill="0" applyAlignment="0" applyProtection="0"/>
    <xf numFmtId="0" fontId="32" fillId="0" borderId="0" applyNumberFormat="0" applyFill="0" applyBorder="0" applyAlignment="0" applyProtection="0"/>
    <xf numFmtId="0" fontId="23" fillId="21" borderId="0" applyNumberFormat="0" applyBorder="0" applyAlignment="0" applyProtection="0"/>
    <xf numFmtId="0" fontId="10" fillId="16" borderId="0" applyNumberFormat="0" applyBorder="0" applyAlignment="0" applyProtection="0"/>
    <xf numFmtId="0" fontId="30" fillId="22" borderId="0" applyNumberFormat="0" applyBorder="0" applyAlignment="0" applyProtection="0"/>
  </cellStyleXfs>
  <cellXfs count="37">
    <xf numFmtId="0" fontId="0" fillId="2" borderId="0" xfId="0"/>
    <xf numFmtId="0" fontId="1" fillId="2" borderId="6" xfId="22" applyBorder="1"/>
    <xf numFmtId="0" fontId="1" fillId="2" borderId="0" xfId="22"/>
    <xf numFmtId="0" fontId="1" fillId="2" borderId="6" xfId="22" quotePrefix="1" applyBorder="1"/>
    <xf numFmtId="0" fontId="1" fillId="2" borderId="7" xfId="22" applyBorder="1"/>
    <xf numFmtId="0" fontId="1" fillId="2" borderId="8" xfId="22" applyBorder="1"/>
    <xf numFmtId="0" fontId="1" fillId="2" borderId="9" xfId="22" applyBorder="1"/>
    <xf numFmtId="0" fontId="1" fillId="2" borderId="10" xfId="22" applyBorder="1"/>
    <xf numFmtId="0" fontId="1" fillId="2" borderId="11" xfId="22" applyBorder="1"/>
    <xf numFmtId="0" fontId="21" fillId="44" borderId="21" xfId="0" applyFont="1" applyFill="1" applyBorder="1" applyAlignment="1">
      <alignment horizontal="center" vertical="center" wrapText="1"/>
    </xf>
    <xf numFmtId="0" fontId="22" fillId="44" borderId="21" xfId="0" applyFont="1" applyFill="1" applyBorder="1" applyAlignment="1">
      <alignment horizontal="center" vertical="center" wrapText="1"/>
    </xf>
    <xf numFmtId="0" fontId="33" fillId="2" borderId="0" xfId="0" applyFont="1" applyAlignment="1">
      <alignment horizontal="left"/>
    </xf>
    <xf numFmtId="0" fontId="33" fillId="2" borderId="0" xfId="0" applyFont="1"/>
    <xf numFmtId="3" fontId="34" fillId="27" borderId="1" xfId="27" applyNumberFormat="1" applyFont="1">
      <alignment vertical="center"/>
    </xf>
    <xf numFmtId="164" fontId="34" fillId="27" borderId="1" xfId="27" applyNumberFormat="1" applyFont="1">
      <alignment vertical="center"/>
    </xf>
    <xf numFmtId="0" fontId="34" fillId="2" borderId="0" xfId="0" applyFont="1"/>
    <xf numFmtId="0" fontId="33" fillId="0" borderId="0" xfId="0" applyFont="1" applyFill="1"/>
    <xf numFmtId="3" fontId="33" fillId="27" borderId="1" xfId="27" applyNumberFormat="1" applyFont="1">
      <alignment vertical="center"/>
    </xf>
    <xf numFmtId="164" fontId="33" fillId="27" borderId="1" xfId="27" applyNumberFormat="1" applyFont="1">
      <alignment vertical="center"/>
    </xf>
    <xf numFmtId="0" fontId="33" fillId="29" borderId="1" xfId="76" quotePrefix="1" applyNumberFormat="1" applyFont="1">
      <alignment horizontal="left" vertical="center" indent="1"/>
    </xf>
    <xf numFmtId="0" fontId="21" fillId="44" borderId="22" xfId="0" applyFont="1" applyFill="1" applyBorder="1" applyAlignment="1">
      <alignment horizontal="center" vertical="center" wrapText="1"/>
    </xf>
    <xf numFmtId="0" fontId="34" fillId="28" borderId="25" xfId="29" quotePrefix="1" applyNumberFormat="1" applyFont="1" applyBorder="1" applyAlignment="1">
      <alignment horizontal="left" vertical="center"/>
    </xf>
    <xf numFmtId="0" fontId="1" fillId="2" borderId="12" xfId="22" applyBorder="1" applyAlignment="1">
      <alignment horizontal="left" vertical="top"/>
    </xf>
    <xf numFmtId="0" fontId="1" fillId="2" borderId="13" xfId="22" applyBorder="1" applyAlignment="1">
      <alignment horizontal="left" vertical="top"/>
    </xf>
    <xf numFmtId="0" fontId="1" fillId="2" borderId="14" xfId="22" applyBorder="1" applyAlignment="1">
      <alignment horizontal="left" vertical="top"/>
    </xf>
    <xf numFmtId="0" fontId="1" fillId="2" borderId="15" xfId="22" applyBorder="1" applyAlignment="1">
      <alignment horizontal="left" vertical="top"/>
    </xf>
    <xf numFmtId="0" fontId="1" fillId="2" borderId="0" xfId="22" applyAlignment="1">
      <alignment horizontal="left" vertical="top"/>
    </xf>
    <xf numFmtId="0" fontId="1" fillId="2" borderId="16" xfId="22" applyBorder="1" applyAlignment="1">
      <alignment horizontal="left" vertical="top"/>
    </xf>
    <xf numFmtId="0" fontId="1" fillId="2" borderId="17" xfId="22" applyBorder="1" applyAlignment="1">
      <alignment horizontal="left" vertical="top"/>
    </xf>
    <xf numFmtId="0" fontId="1" fillId="2" borderId="18" xfId="22" applyBorder="1" applyAlignment="1">
      <alignment horizontal="left" vertical="top"/>
    </xf>
    <xf numFmtId="0" fontId="1" fillId="2" borderId="9" xfId="22" applyBorder="1" applyAlignment="1">
      <alignment horizontal="left" vertical="top"/>
    </xf>
    <xf numFmtId="0" fontId="1" fillId="2" borderId="19" xfId="22" applyBorder="1" applyAlignment="1">
      <alignment horizontal="left" vertical="top"/>
    </xf>
    <xf numFmtId="0" fontId="1" fillId="2" borderId="20" xfId="22" applyBorder="1" applyAlignment="1">
      <alignment horizontal="left" vertical="top"/>
    </xf>
    <xf numFmtId="0" fontId="1" fillId="2" borderId="7" xfId="22" applyBorder="1" applyAlignment="1">
      <alignment horizontal="left" vertical="top"/>
    </xf>
    <xf numFmtId="0" fontId="36" fillId="0" borderId="24" xfId="0" applyFont="1" applyFill="1" applyBorder="1" applyAlignment="1">
      <alignment horizontal="center" vertical="center" wrapText="1"/>
    </xf>
    <xf numFmtId="0" fontId="35" fillId="0" borderId="23" xfId="0" applyFont="1" applyFill="1" applyBorder="1" applyAlignment="1">
      <alignment horizontal="center" vertical="center" wrapText="1"/>
    </xf>
    <xf numFmtId="0" fontId="33" fillId="0" borderId="23" xfId="0" applyFont="1" applyFill="1" applyBorder="1" applyAlignment="1">
      <alignment horizontal="center" vertical="center" wrapText="1"/>
    </xf>
  </cellXfs>
  <cellStyles count="113">
    <cellStyle name="Accent1 - 20%" xfId="1" xr:uid="{00000000-0005-0000-0000-000000000000}"/>
    <cellStyle name="Accent1 - 40%" xfId="2" xr:uid="{00000000-0005-0000-0000-000001000000}"/>
    <cellStyle name="Accent1 - 60%" xfId="3" xr:uid="{00000000-0005-0000-0000-000002000000}"/>
    <cellStyle name="Accent2 - 20%" xfId="4" xr:uid="{00000000-0005-0000-0000-000003000000}"/>
    <cellStyle name="Accent2 - 40%" xfId="5" xr:uid="{00000000-0005-0000-0000-000004000000}"/>
    <cellStyle name="Accent2 - 60%" xfId="6" xr:uid="{00000000-0005-0000-0000-000005000000}"/>
    <cellStyle name="Accent3 - 20%" xfId="7" xr:uid="{00000000-0005-0000-0000-000006000000}"/>
    <cellStyle name="Accent3 - 40%" xfId="8" xr:uid="{00000000-0005-0000-0000-000007000000}"/>
    <cellStyle name="Accent3 - 60%" xfId="9" xr:uid="{00000000-0005-0000-0000-000008000000}"/>
    <cellStyle name="Accent4 - 20%" xfId="10" xr:uid="{00000000-0005-0000-0000-000009000000}"/>
    <cellStyle name="Accent4 - 40%" xfId="11" xr:uid="{00000000-0005-0000-0000-00000A000000}"/>
    <cellStyle name="Accent4 - 60%" xfId="12" xr:uid="{00000000-0005-0000-0000-00000B000000}"/>
    <cellStyle name="Accent5 - 20%" xfId="13" xr:uid="{00000000-0005-0000-0000-00000C000000}"/>
    <cellStyle name="Accent5 - 40%" xfId="14" xr:uid="{00000000-0005-0000-0000-00000D000000}"/>
    <cellStyle name="Accent5 - 60%" xfId="15" xr:uid="{00000000-0005-0000-0000-00000E000000}"/>
    <cellStyle name="Accent6 - 20%" xfId="16" xr:uid="{00000000-0005-0000-0000-00000F000000}"/>
    <cellStyle name="Accent6 - 40%" xfId="17" xr:uid="{00000000-0005-0000-0000-000010000000}"/>
    <cellStyle name="Accent6 - 60%" xfId="18" xr:uid="{00000000-0005-0000-0000-000011000000}"/>
    <cellStyle name="Akcent 1 2" xfId="82" xr:uid="{00000000-0005-0000-0000-000012000000}"/>
    <cellStyle name="Akcent 2 2" xfId="83" xr:uid="{00000000-0005-0000-0000-000013000000}"/>
    <cellStyle name="Akcent 3 2" xfId="84" xr:uid="{00000000-0005-0000-0000-000014000000}"/>
    <cellStyle name="Akcent 4 2" xfId="85" xr:uid="{00000000-0005-0000-0000-000015000000}"/>
    <cellStyle name="Akcent 5 2" xfId="86" xr:uid="{00000000-0005-0000-0000-000016000000}"/>
    <cellStyle name="Akcent 6 2" xfId="87" xr:uid="{00000000-0005-0000-0000-000017000000}"/>
    <cellStyle name="Dane wejściowe 2" xfId="96" xr:uid="{00000000-0005-0000-0000-000018000000}"/>
    <cellStyle name="Dane wyjściowe 2" xfId="100" xr:uid="{00000000-0005-0000-0000-000019000000}"/>
    <cellStyle name="Dobre 2" xfId="91" xr:uid="{00000000-0005-0000-0000-00001A000000}"/>
    <cellStyle name="Dobry 2" xfId="111" xr:uid="{00000000-0005-0000-0000-00009C000000}"/>
    <cellStyle name="Emphasis 1" xfId="19" xr:uid="{00000000-0005-0000-0000-00001B000000}"/>
    <cellStyle name="Emphasis 2" xfId="20" xr:uid="{00000000-0005-0000-0000-00001C000000}"/>
    <cellStyle name="Emphasis 3" xfId="21" xr:uid="{00000000-0005-0000-0000-00001D000000}"/>
    <cellStyle name="Komórka połączona 2" xfId="97" xr:uid="{00000000-0005-0000-0000-00001E000000}"/>
    <cellStyle name="Komórka zaznaczona 2" xfId="90" xr:uid="{00000000-0005-0000-0000-00001F000000}"/>
    <cellStyle name="Nagłówek 1 2" xfId="92" xr:uid="{00000000-0005-0000-0000-000020000000}"/>
    <cellStyle name="Nagłówek 2 2" xfId="93" xr:uid="{00000000-0005-0000-0000-000021000000}"/>
    <cellStyle name="Nagłówek 3 2" xfId="94" xr:uid="{00000000-0005-0000-0000-000022000000}"/>
    <cellStyle name="Nagłówek 4 2" xfId="95" xr:uid="{00000000-0005-0000-0000-000023000000}"/>
    <cellStyle name="Neutralne 2" xfId="98" xr:uid="{00000000-0005-0000-0000-000024000000}"/>
    <cellStyle name="Neutralny 2" xfId="112" xr:uid="{00000000-0005-0000-0000-00009D000000}"/>
    <cellStyle name="Normalny" xfId="0" builtinId="0"/>
    <cellStyle name="Normalny 2" xfId="22" xr:uid="{00000000-0005-0000-0000-000026000000}"/>
    <cellStyle name="Normalny 3" xfId="23" xr:uid="{00000000-0005-0000-0000-000027000000}"/>
    <cellStyle name="Normalny 7" xfId="24" xr:uid="{00000000-0005-0000-0000-000028000000}"/>
    <cellStyle name="Normalny 7 2" xfId="25" xr:uid="{00000000-0005-0000-0000-000029000000}"/>
    <cellStyle name="Obliczenia 2" xfId="89" xr:uid="{00000000-0005-0000-0000-00002A000000}"/>
    <cellStyle name="Procentowy 2" xfId="26" xr:uid="{00000000-0005-0000-0000-00002B000000}"/>
    <cellStyle name="SAPBEXaggData" xfId="27" xr:uid="{00000000-0005-0000-0000-00002C000000}"/>
    <cellStyle name="SAPBEXaggDataEmph" xfId="28" xr:uid="{00000000-0005-0000-0000-00002D000000}"/>
    <cellStyle name="SAPBEXaggItem" xfId="29" xr:uid="{00000000-0005-0000-0000-00002E000000}"/>
    <cellStyle name="SAPBEXaggItemX" xfId="30" xr:uid="{00000000-0005-0000-0000-00002F000000}"/>
    <cellStyle name="SAPBEXchaText" xfId="31" xr:uid="{00000000-0005-0000-0000-000030000000}"/>
    <cellStyle name="SAPBEXexcBad7" xfId="32" xr:uid="{00000000-0005-0000-0000-000031000000}"/>
    <cellStyle name="SAPBEXexcBad7 2" xfId="33" xr:uid="{00000000-0005-0000-0000-000032000000}"/>
    <cellStyle name="SAPBEXexcBad7 3" xfId="34" xr:uid="{00000000-0005-0000-0000-000033000000}"/>
    <cellStyle name="SAPBEXexcBad7 4" xfId="35" xr:uid="{00000000-0005-0000-0000-000034000000}"/>
    <cellStyle name="SAPBEXexcBad7 5" xfId="101" xr:uid="{00000000-0005-0000-0000-000035000000}"/>
    <cellStyle name="SAPBEXexcBad8" xfId="36" xr:uid="{00000000-0005-0000-0000-000036000000}"/>
    <cellStyle name="SAPBEXexcBad9" xfId="37" xr:uid="{00000000-0005-0000-0000-000037000000}"/>
    <cellStyle name="SAPBEXexcBad9 2" xfId="38" xr:uid="{00000000-0005-0000-0000-000038000000}"/>
    <cellStyle name="SAPBEXexcBad9 3" xfId="39" xr:uid="{00000000-0005-0000-0000-000039000000}"/>
    <cellStyle name="SAPBEXexcCritical4" xfId="40" xr:uid="{00000000-0005-0000-0000-00003A000000}"/>
    <cellStyle name="SAPBEXexcCritical5" xfId="41" xr:uid="{00000000-0005-0000-0000-00003B000000}"/>
    <cellStyle name="SAPBEXexcCritical6" xfId="42" xr:uid="{00000000-0005-0000-0000-00003C000000}"/>
    <cellStyle name="SAPBEXexcGood1" xfId="43" xr:uid="{00000000-0005-0000-0000-00003D000000}"/>
    <cellStyle name="SAPBEXexcGood1 2" xfId="44" xr:uid="{00000000-0005-0000-0000-00003E000000}"/>
    <cellStyle name="SAPBEXexcGood1 3" xfId="45" xr:uid="{00000000-0005-0000-0000-00003F000000}"/>
    <cellStyle name="SAPBEXexcGood1 4" xfId="46" xr:uid="{00000000-0005-0000-0000-000040000000}"/>
    <cellStyle name="SAPBEXexcGood1 5" xfId="102" xr:uid="{00000000-0005-0000-0000-000041000000}"/>
    <cellStyle name="SAPBEXexcGood2" xfId="47" xr:uid="{00000000-0005-0000-0000-000042000000}"/>
    <cellStyle name="SAPBEXexcGood3" xfId="48" xr:uid="{00000000-0005-0000-0000-000043000000}"/>
    <cellStyle name="SAPBEXexcGood3 2" xfId="49" xr:uid="{00000000-0005-0000-0000-000044000000}"/>
    <cellStyle name="SAPBEXexcGood3 3" xfId="50" xr:uid="{00000000-0005-0000-0000-000045000000}"/>
    <cellStyle name="SAPBEXfilterDrill" xfId="51" xr:uid="{00000000-0005-0000-0000-000046000000}"/>
    <cellStyle name="SAPBEXfilterItem" xfId="52" xr:uid="{00000000-0005-0000-0000-000047000000}"/>
    <cellStyle name="SAPBEXfilterText" xfId="53" xr:uid="{00000000-0005-0000-0000-000048000000}"/>
    <cellStyle name="SAPBEXformats" xfId="54" xr:uid="{00000000-0005-0000-0000-000049000000}"/>
    <cellStyle name="SAPBEXheaderItem" xfId="55" xr:uid="{00000000-0005-0000-0000-00004A000000}"/>
    <cellStyle name="SAPBEXheaderText" xfId="56" xr:uid="{00000000-0005-0000-0000-00004B000000}"/>
    <cellStyle name="SAPBEXHLevel0" xfId="57" xr:uid="{00000000-0005-0000-0000-00004C000000}"/>
    <cellStyle name="SAPBEXHLevel0X" xfId="58" xr:uid="{00000000-0005-0000-0000-00004D000000}"/>
    <cellStyle name="SAPBEXHLevel0X 2" xfId="103" xr:uid="{00000000-0005-0000-0000-00004E000000}"/>
    <cellStyle name="SAPBEXHLevel1" xfId="59" xr:uid="{00000000-0005-0000-0000-00004F000000}"/>
    <cellStyle name="SAPBEXHLevel1X" xfId="60" xr:uid="{00000000-0005-0000-0000-000050000000}"/>
    <cellStyle name="SAPBEXHLevel1X 2" xfId="104" xr:uid="{00000000-0005-0000-0000-000051000000}"/>
    <cellStyle name="SAPBEXHLevel2" xfId="61" xr:uid="{00000000-0005-0000-0000-000052000000}"/>
    <cellStyle name="SAPBEXHLevel2X" xfId="62" xr:uid="{00000000-0005-0000-0000-000053000000}"/>
    <cellStyle name="SAPBEXHLevel2X 2" xfId="105" xr:uid="{00000000-0005-0000-0000-000054000000}"/>
    <cellStyle name="SAPBEXHLevel3" xfId="63" xr:uid="{00000000-0005-0000-0000-000055000000}"/>
    <cellStyle name="SAPBEXHLevel3X" xfId="64" xr:uid="{00000000-0005-0000-0000-000056000000}"/>
    <cellStyle name="SAPBEXHLevel3X 2" xfId="106" xr:uid="{00000000-0005-0000-0000-000057000000}"/>
    <cellStyle name="SAPBEXinputData" xfId="65" xr:uid="{00000000-0005-0000-0000-000058000000}"/>
    <cellStyle name="SAPBEXinputData 2" xfId="107" xr:uid="{00000000-0005-0000-0000-000059000000}"/>
    <cellStyle name="SAPBEXItemHeader" xfId="66" xr:uid="{00000000-0005-0000-0000-00005A000000}"/>
    <cellStyle name="SAPBEXresData" xfId="67" xr:uid="{00000000-0005-0000-0000-00005B000000}"/>
    <cellStyle name="SAPBEXresDataEmph" xfId="68" xr:uid="{00000000-0005-0000-0000-00005C000000}"/>
    <cellStyle name="SAPBEXresItem" xfId="69" xr:uid="{00000000-0005-0000-0000-00005D000000}"/>
    <cellStyle name="SAPBEXresItemX" xfId="70" xr:uid="{00000000-0005-0000-0000-00005E000000}"/>
    <cellStyle name="SAPBEXstdData" xfId="71" xr:uid="{00000000-0005-0000-0000-00005F000000}"/>
    <cellStyle name="SAPBEXstdDataEmph" xfId="72" xr:uid="{00000000-0005-0000-0000-000060000000}"/>
    <cellStyle name="SAPBEXstdDataEmph 2" xfId="73" xr:uid="{00000000-0005-0000-0000-000061000000}"/>
    <cellStyle name="SAPBEXstdDataEmph 3" xfId="74" xr:uid="{00000000-0005-0000-0000-000062000000}"/>
    <cellStyle name="SAPBEXstdDataEmph 4" xfId="75" xr:uid="{00000000-0005-0000-0000-000063000000}"/>
    <cellStyle name="SAPBEXstdItem" xfId="76" xr:uid="{00000000-0005-0000-0000-000064000000}"/>
    <cellStyle name="SAPBEXstdItemX" xfId="77" xr:uid="{00000000-0005-0000-0000-000065000000}"/>
    <cellStyle name="SAPBEXtitle" xfId="78" xr:uid="{00000000-0005-0000-0000-000066000000}"/>
    <cellStyle name="SAPBEXunassignedItem" xfId="79" xr:uid="{00000000-0005-0000-0000-000067000000}"/>
    <cellStyle name="SAPBEXundefined" xfId="80" xr:uid="{00000000-0005-0000-0000-000068000000}"/>
    <cellStyle name="Sheet Title" xfId="81" xr:uid="{00000000-0005-0000-0000-000069000000}"/>
    <cellStyle name="Suma 2" xfId="108" xr:uid="{00000000-0005-0000-0000-00006A000000}"/>
    <cellStyle name="Tekst ostrzeżenia 2" xfId="109" xr:uid="{00000000-0005-0000-0000-00006B000000}"/>
    <cellStyle name="Uwaga 2" xfId="99" xr:uid="{00000000-0005-0000-0000-00006C000000}"/>
    <cellStyle name="Złe 2" xfId="88" xr:uid="{00000000-0005-0000-0000-00006D000000}"/>
    <cellStyle name="Zły 2" xfId="110" xr:uid="{00000000-0005-0000-0000-00009E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6758"/>
      <rgbColor rgb="00C6F9C1"/>
      <rgbColor rgb="00FF8073"/>
      <rgbColor rgb="00FF3838"/>
      <rgbColor rgb="00FF1818"/>
      <rgbColor rgb="00CDDEE9"/>
      <rgbColor rgb="00FF9D25"/>
      <rgbColor rgb="00F58700"/>
      <rgbColor rgb="00848484"/>
      <rgbColor rgb="003C9654"/>
      <rgbColor rgb="00000000"/>
      <rgbColor rgb="00008080"/>
      <rgbColor rgb="00B7CFE8"/>
      <rgbColor rgb="00C3D6EB"/>
      <rgbColor rgb="009190D6"/>
      <rgbColor rgb="00993366"/>
      <rgbColor rgb="00FFFFCC"/>
      <rgbColor rgb="00CCFFFF"/>
      <rgbColor rgb="00660066"/>
      <rgbColor rgb="00FF8073"/>
      <rgbColor rgb="000066CC"/>
      <rgbColor rgb="00E0E5E8"/>
      <rgbColor rgb="00000080"/>
      <rgbColor rgb="00FF00FF"/>
      <rgbColor rgb="00FFFF00"/>
      <rgbColor rgb="00F2F2F2"/>
      <rgbColor rgb="00800080"/>
      <rgbColor rgb="00800000"/>
      <rgbColor rgb="00008080"/>
      <rgbColor rgb="000000FF"/>
      <rgbColor rgb="00C6C4C4"/>
      <rgbColor rgb="00D5E3F2"/>
      <rgbColor rgb="00CCFFCC"/>
      <rgbColor rgb="00FFFDC1"/>
      <rgbColor rgb="00D5E3F2"/>
      <rgbColor rgb="00FF988C"/>
      <rgbColor rgb="00C6C9CC"/>
      <rgbColor rgb="00FFCC99"/>
      <rgbColor rgb="004D6776"/>
      <rgbColor rgb="00EFF6FB"/>
      <rgbColor rgb="00ABEDA5"/>
      <rgbColor rgb="00FECC8E"/>
      <rgbColor rgb="00FDBB71"/>
      <rgbColor rgb="00FBA643"/>
      <rgbColor rgb="00B6D9E6"/>
      <rgbColor rgb="00BFC9D5"/>
      <rgbColor rgb="00003366"/>
      <rgbColor rgb="0094D88F"/>
      <rgbColor rgb="008DB0DB"/>
      <rgbColor rgb="00333300"/>
      <rgbColor rgb="00EAF1F6"/>
      <rgbColor rgb="00DBE5EC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2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1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gif"/><Relationship Id="rId1" Type="http://schemas.openxmlformats.org/officeDocument/2006/relationships/image" Target="../media/image2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7" Type="http://schemas.openxmlformats.org/officeDocument/2006/relationships/image" Target="../media/image2.png"/><Relationship Id="rId2" Type="http://schemas.openxmlformats.org/officeDocument/2006/relationships/image" Target="../media/image5.png"/><Relationship Id="rId1" Type="http://schemas.openxmlformats.org/officeDocument/2006/relationships/image" Target="../media/image4.png"/><Relationship Id="rId6" Type="http://schemas.openxmlformats.org/officeDocument/2006/relationships/image" Target="../media/image9.png"/><Relationship Id="rId5" Type="http://schemas.openxmlformats.org/officeDocument/2006/relationships/image" Target="../media/image8.png"/><Relationship Id="rId4" Type="http://schemas.openxmlformats.org/officeDocument/2006/relationships/image" Target="../media/image7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0</xdr:rowOff>
    </xdr:from>
    <xdr:to>
      <xdr:col>1</xdr:col>
      <xdr:colOff>638175</xdr:colOff>
      <xdr:row>3</xdr:row>
      <xdr:rowOff>133350</xdr:rowOff>
    </xdr:to>
    <xdr:pic macro="[5]!DesignIconClicked">
      <xdr:nvPicPr>
        <xdr:cNvPr id="64773" name="BEx5JLPCPV2HCOZ5CHO7Z86A0VCV" descr="infofield_prev" hidden="1">
          <a:extLst>
            <a:ext uri="{FF2B5EF4-FFF2-40B4-BE49-F238E27FC236}">
              <a16:creationId xmlns:a16="http://schemas.microsoft.com/office/drawing/2014/main" id="{00000000-0008-0000-0100-000005FD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" y="428625"/>
          <a:ext cx="6381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3</xdr:row>
      <xdr:rowOff>0</xdr:rowOff>
    </xdr:from>
    <xdr:to>
      <xdr:col>1</xdr:col>
      <xdr:colOff>638175</xdr:colOff>
      <xdr:row>3</xdr:row>
      <xdr:rowOff>133350</xdr:rowOff>
    </xdr:to>
    <xdr:pic macro="[5]!DesignIconClicked">
      <xdr:nvPicPr>
        <xdr:cNvPr id="64774" name="BExZNYSHALOGXW5IJNOE80TREO3Y" hidden="1">
          <a:extLst>
            <a:ext uri="{FF2B5EF4-FFF2-40B4-BE49-F238E27FC236}">
              <a16:creationId xmlns:a16="http://schemas.microsoft.com/office/drawing/2014/main" id="{00000000-0008-0000-0100-000006FD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" y="428625"/>
          <a:ext cx="6381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3</xdr:row>
      <xdr:rowOff>0</xdr:rowOff>
    </xdr:from>
    <xdr:to>
      <xdr:col>1</xdr:col>
      <xdr:colOff>628650</xdr:colOff>
      <xdr:row>3</xdr:row>
      <xdr:rowOff>133350</xdr:rowOff>
    </xdr:to>
    <xdr:pic macro="[5]!DesignIconClicked">
      <xdr:nvPicPr>
        <xdr:cNvPr id="64775" name="BExBEMG49XXGN86N0C8R9JMM0W3H" hidden="1">
          <a:extLst>
            <a:ext uri="{FF2B5EF4-FFF2-40B4-BE49-F238E27FC236}">
              <a16:creationId xmlns:a16="http://schemas.microsoft.com/office/drawing/2014/main" id="{00000000-0008-0000-0100-000007FD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" y="428625"/>
          <a:ext cx="62865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3</xdr:row>
      <xdr:rowOff>0</xdr:rowOff>
    </xdr:from>
    <xdr:to>
      <xdr:col>1</xdr:col>
      <xdr:colOff>625475</xdr:colOff>
      <xdr:row>3</xdr:row>
      <xdr:rowOff>130175</xdr:rowOff>
    </xdr:to>
    <xdr:pic macro="[5]!DesignIconClicked">
      <xdr:nvPicPr>
        <xdr:cNvPr id="64776" name="BEx5G1FQH05PH1LOSAO2HRF1YVDF" hidden="1">
          <a:extLst>
            <a:ext uri="{FF2B5EF4-FFF2-40B4-BE49-F238E27FC236}">
              <a16:creationId xmlns:a16="http://schemas.microsoft.com/office/drawing/2014/main" id="{00000000-0008-0000-0100-000008FD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" y="428625"/>
          <a:ext cx="625475" cy="130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19050</xdr:colOff>
      <xdr:row>3</xdr:row>
      <xdr:rowOff>0</xdr:rowOff>
    </xdr:from>
    <xdr:ext cx="47625" cy="47625"/>
    <xdr:pic macro="[5]!DesignIconClicked">
      <xdr:nvPicPr>
        <xdr:cNvPr id="2064" name="BExMO7VFCN4EL59982UR4AJ25JNJ" descr="XX6TINEJADZGKR0CTM7ZRT0RA" hidden="1">
          <a:extLst>
            <a:ext uri="{FF2B5EF4-FFF2-40B4-BE49-F238E27FC236}">
              <a16:creationId xmlns:a16="http://schemas.microsoft.com/office/drawing/2014/main" id="{00000000-0008-0000-0200-000010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95700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3</xdr:row>
      <xdr:rowOff>0</xdr:rowOff>
    </xdr:from>
    <xdr:ext cx="47625" cy="47625"/>
    <xdr:pic macro="[5]!DesignIconClicked">
      <xdr:nvPicPr>
        <xdr:cNvPr id="2065" name="BExU3EX5JJCXCII4YKUJBFBGIJR2" descr="OF5ZI9PI5WH36VPANJ2DYLNMI" hidden="1">
          <a:extLst>
            <a:ext uri="{FF2B5EF4-FFF2-40B4-BE49-F238E27FC236}">
              <a16:creationId xmlns:a16="http://schemas.microsoft.com/office/drawing/2014/main" id="{00000000-0008-0000-0200-000011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695700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0</xdr:colOff>
      <xdr:row>3</xdr:row>
      <xdr:rowOff>0</xdr:rowOff>
    </xdr:from>
    <xdr:ext cx="47625" cy="47625"/>
    <xdr:pic macro="[5]!DesignIconClicked">
      <xdr:nvPicPr>
        <xdr:cNvPr id="2066" name="BEx1KD7H6UB1VYCJ7O61P562EIUY" descr="IQGV9140X0K0UPBL8OGU3I44J" hidden="1">
          <a:extLst>
            <a:ext uri="{FF2B5EF4-FFF2-40B4-BE49-F238E27FC236}">
              <a16:creationId xmlns:a16="http://schemas.microsoft.com/office/drawing/2014/main" id="{00000000-0008-0000-0200-000012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43425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0</xdr:colOff>
      <xdr:row>3</xdr:row>
      <xdr:rowOff>0</xdr:rowOff>
    </xdr:from>
    <xdr:ext cx="47625" cy="47625"/>
    <xdr:pic macro="[5]!DesignIconClicked">
      <xdr:nvPicPr>
        <xdr:cNvPr id="2067" name="BEx5BJQWS6YWHH4ZMSUAMD641V6Y" descr="ZTMFMXCIQSECDX38ALEFHUB00" hidden="1">
          <a:extLst>
            <a:ext uri="{FF2B5EF4-FFF2-40B4-BE49-F238E27FC236}">
              <a16:creationId xmlns:a16="http://schemas.microsoft.com/office/drawing/2014/main" id="{00000000-0008-0000-0200-000013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4543425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0</xdr:colOff>
      <xdr:row>3</xdr:row>
      <xdr:rowOff>0</xdr:rowOff>
    </xdr:from>
    <xdr:ext cx="47625" cy="47625"/>
    <xdr:pic macro="[5]!DesignIconClicked">
      <xdr:nvPicPr>
        <xdr:cNvPr id="2068" name="BExVTO5Q8G2M7BPL4B2584LQS0R0" descr="OB6Q8NA4LZFE4GM9Y3V56BPMQ" hidden="1">
          <a:extLst>
            <a:ext uri="{FF2B5EF4-FFF2-40B4-BE49-F238E27FC236}">
              <a16:creationId xmlns:a16="http://schemas.microsoft.com/office/drawing/2014/main" id="{00000000-0008-0000-0200-000014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91150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0</xdr:colOff>
      <xdr:row>3</xdr:row>
      <xdr:rowOff>0</xdr:rowOff>
    </xdr:from>
    <xdr:ext cx="47625" cy="47625"/>
    <xdr:pic macro="[5]!DesignIconClicked">
      <xdr:nvPicPr>
        <xdr:cNvPr id="2069" name="BExIFSCLN1G86X78PFLTSMRP0US5" descr="9JK4SPV4DG7VTCZIILWHXQU5J" hidden="1">
          <a:extLst>
            <a:ext uri="{FF2B5EF4-FFF2-40B4-BE49-F238E27FC236}">
              <a16:creationId xmlns:a16="http://schemas.microsoft.com/office/drawing/2014/main" id="{00000000-0008-0000-0200-000015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91150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3</xdr:row>
      <xdr:rowOff>0</xdr:rowOff>
    </xdr:from>
    <xdr:ext cx="47625" cy="47625"/>
    <xdr:pic macro="[5]!DesignIconClicked">
      <xdr:nvPicPr>
        <xdr:cNvPr id="2072" name="BEx1I152WN2D3A85O2XN0DGXCWHN" descr="KHBZFMANRA4UMJR1AB4M5NJNT" hidden="1">
          <a:extLst>
            <a:ext uri="{FF2B5EF4-FFF2-40B4-BE49-F238E27FC236}">
              <a16:creationId xmlns:a16="http://schemas.microsoft.com/office/drawing/2014/main" id="{00000000-0008-0000-0200-000018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95700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3</xdr:row>
      <xdr:rowOff>0</xdr:rowOff>
    </xdr:from>
    <xdr:ext cx="47625" cy="47625"/>
    <xdr:pic macro="[5]!DesignIconClicked">
      <xdr:nvPicPr>
        <xdr:cNvPr id="2073" name="BExW9676P0SKCVKK25QCGHPA3PAD" descr="9A4PWZ20RMSRF0PNECCDM75CA" hidden="1">
          <a:extLst>
            <a:ext uri="{FF2B5EF4-FFF2-40B4-BE49-F238E27FC236}">
              <a16:creationId xmlns:a16="http://schemas.microsoft.com/office/drawing/2014/main" id="{00000000-0008-0000-0200-000019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695700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28575</xdr:colOff>
      <xdr:row>3</xdr:row>
      <xdr:rowOff>0</xdr:rowOff>
    </xdr:from>
    <xdr:ext cx="123825" cy="123825"/>
    <xdr:pic macro="[5]!DesignIconClicked">
      <xdr:nvPicPr>
        <xdr:cNvPr id="2074" name="BExW253QPOZK9KW8BJC3LBXGCG2N" descr="Y5HX37BEUWSN1NEFJKZJXI3SX" hidden="1">
          <a:extLst>
            <a:ext uri="{FF2B5EF4-FFF2-40B4-BE49-F238E27FC236}">
              <a16:creationId xmlns:a16="http://schemas.microsoft.com/office/drawing/2014/main" id="{00000000-0008-0000-0200-00001A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3705225" y="1838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19050</xdr:colOff>
      <xdr:row>3</xdr:row>
      <xdr:rowOff>0</xdr:rowOff>
    </xdr:from>
    <xdr:ext cx="47625" cy="47625"/>
    <xdr:pic macro="[5]!DesignIconClicked">
      <xdr:nvPicPr>
        <xdr:cNvPr id="2117" name="BExS5CPQ8P8JOQPK7ANNKHLSGOKU" hidden="1">
          <a:extLst>
            <a:ext uri="{FF2B5EF4-FFF2-40B4-BE49-F238E27FC236}">
              <a16:creationId xmlns:a16="http://schemas.microsoft.com/office/drawing/2014/main" id="{00000000-0008-0000-0200-000045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95700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3</xdr:row>
      <xdr:rowOff>0</xdr:rowOff>
    </xdr:from>
    <xdr:ext cx="47625" cy="47625"/>
    <xdr:pic macro="[5]!DesignIconClicked">
      <xdr:nvPicPr>
        <xdr:cNvPr id="2118" name="BExMM0AVUAIRNJLXB1FW8R0YB4ZZ" hidden="1">
          <a:extLst>
            <a:ext uri="{FF2B5EF4-FFF2-40B4-BE49-F238E27FC236}">
              <a16:creationId xmlns:a16="http://schemas.microsoft.com/office/drawing/2014/main" id="{00000000-0008-0000-0200-000046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695700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19050</xdr:colOff>
      <xdr:row>3</xdr:row>
      <xdr:rowOff>0</xdr:rowOff>
    </xdr:from>
    <xdr:ext cx="47625" cy="47625"/>
    <xdr:pic macro="[5]!DesignIconClicked">
      <xdr:nvPicPr>
        <xdr:cNvPr id="2119" name="BExXZ7Y09CBS0XA7IPB3IRJ8RJM4" hidden="1">
          <a:extLst>
            <a:ext uri="{FF2B5EF4-FFF2-40B4-BE49-F238E27FC236}">
              <a16:creationId xmlns:a16="http://schemas.microsoft.com/office/drawing/2014/main" id="{00000000-0008-0000-0200-000047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95700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3</xdr:row>
      <xdr:rowOff>0</xdr:rowOff>
    </xdr:from>
    <xdr:ext cx="47625" cy="47625"/>
    <xdr:pic macro="[5]!DesignIconClicked">
      <xdr:nvPicPr>
        <xdr:cNvPr id="2120" name="BExQ7SXS9VUG7P6CACU2J7R2SGIZ" hidden="1">
          <a:extLst>
            <a:ext uri="{FF2B5EF4-FFF2-40B4-BE49-F238E27FC236}">
              <a16:creationId xmlns:a16="http://schemas.microsoft.com/office/drawing/2014/main" id="{00000000-0008-0000-0200-000048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695700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0</xdr:colOff>
      <xdr:row>3</xdr:row>
      <xdr:rowOff>0</xdr:rowOff>
    </xdr:from>
    <xdr:ext cx="47625" cy="47625"/>
    <xdr:pic macro="[5]!DesignIconClicked">
      <xdr:nvPicPr>
        <xdr:cNvPr id="2121" name="BEx5AQZ4ETQ9LMY5EBWVH20Z7VXQ" hidden="1">
          <a:extLst>
            <a:ext uri="{FF2B5EF4-FFF2-40B4-BE49-F238E27FC236}">
              <a16:creationId xmlns:a16="http://schemas.microsoft.com/office/drawing/2014/main" id="{00000000-0008-0000-0200-000049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43425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0</xdr:colOff>
      <xdr:row>3</xdr:row>
      <xdr:rowOff>0</xdr:rowOff>
    </xdr:from>
    <xdr:ext cx="47625" cy="47625"/>
    <xdr:pic macro="[5]!DesignIconClicked">
      <xdr:nvPicPr>
        <xdr:cNvPr id="2122" name="BExUBK0YZ5VYFY8TTITJGJU9S06A" hidden="1">
          <a:extLst>
            <a:ext uri="{FF2B5EF4-FFF2-40B4-BE49-F238E27FC236}">
              <a16:creationId xmlns:a16="http://schemas.microsoft.com/office/drawing/2014/main" id="{00000000-0008-0000-0200-00004A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4543425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0</xdr:colOff>
      <xdr:row>3</xdr:row>
      <xdr:rowOff>0</xdr:rowOff>
    </xdr:from>
    <xdr:ext cx="47625" cy="47625"/>
    <xdr:pic macro="[5]!DesignIconClicked">
      <xdr:nvPicPr>
        <xdr:cNvPr id="2123" name="BExUEZCSSJ7RN4J18I2NUIQR2FZS" hidden="1">
          <a:extLst>
            <a:ext uri="{FF2B5EF4-FFF2-40B4-BE49-F238E27FC236}">
              <a16:creationId xmlns:a16="http://schemas.microsoft.com/office/drawing/2014/main" id="{00000000-0008-0000-0200-00004B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00675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0</xdr:colOff>
      <xdr:row>3</xdr:row>
      <xdr:rowOff>0</xdr:rowOff>
    </xdr:from>
    <xdr:ext cx="47625" cy="47625"/>
    <xdr:pic macro="[5]!DesignIconClicked">
      <xdr:nvPicPr>
        <xdr:cNvPr id="2124" name="BExS3JDQWF7U3F5JTEVOE16ASIYK" hidden="1">
          <a:extLst>
            <a:ext uri="{FF2B5EF4-FFF2-40B4-BE49-F238E27FC236}">
              <a16:creationId xmlns:a16="http://schemas.microsoft.com/office/drawing/2014/main" id="{00000000-0008-0000-0200-00004C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00675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47625</xdr:colOff>
      <xdr:row>4</xdr:row>
      <xdr:rowOff>0</xdr:rowOff>
    </xdr:from>
    <xdr:ext cx="123825" cy="123825"/>
    <xdr:pic macro="[5]!DesignIconClicked">
      <xdr:nvPicPr>
        <xdr:cNvPr id="2127" name="BEx973S463FCQVJ7QDFBUIU0WJ3F" descr="ZQTVYL8DCSADVT0QMRXFLU0TR" hidden="1">
          <a:extLst>
            <a:ext uri="{FF2B5EF4-FFF2-40B4-BE49-F238E27FC236}">
              <a16:creationId xmlns:a16="http://schemas.microsoft.com/office/drawing/2014/main" id="{00000000-0008-0000-0200-00004F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3724275" y="19812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4</xdr:row>
      <xdr:rowOff>0</xdr:rowOff>
    </xdr:from>
    <xdr:ext cx="123825" cy="123825"/>
    <xdr:pic macro="[5]!DesignIconClicked">
      <xdr:nvPicPr>
        <xdr:cNvPr id="2128" name="BExRZO0PLWWMCLGRH7EH6UXYWGAJ" descr="9D4GQ34QB727H10MA3SSAR2R9" hidden="1">
          <a:extLst>
            <a:ext uri="{FF2B5EF4-FFF2-40B4-BE49-F238E27FC236}">
              <a16:creationId xmlns:a16="http://schemas.microsoft.com/office/drawing/2014/main" id="{00000000-0008-0000-0200-000050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3762375" y="31242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5]!DesignIconClicked">
      <xdr:nvPicPr>
        <xdr:cNvPr id="2129" name="BExBDP6HNAAJUM39SE5G2C8BKNRQ" descr="1TM64TL2QIMYV7WYSV2VLGXY4" hidden="1">
          <a:extLst>
            <a:ext uri="{FF2B5EF4-FFF2-40B4-BE49-F238E27FC236}">
              <a16:creationId xmlns:a16="http://schemas.microsoft.com/office/drawing/2014/main" id="{00000000-0008-0000-0200-000051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3724275" y="32670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5]!DesignIconClicked">
      <xdr:nvPicPr>
        <xdr:cNvPr id="2130" name="BExQEGJP61DL2NZY6LMBHBZ0J5YT" descr="D6ZNRZJ7EX4GZT9RO8LE0C905" hidden="1">
          <a:extLst>
            <a:ext uri="{FF2B5EF4-FFF2-40B4-BE49-F238E27FC236}">
              <a16:creationId xmlns:a16="http://schemas.microsoft.com/office/drawing/2014/main" id="{00000000-0008-0000-0200-000052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3724275" y="34099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5]!DesignIconClicked">
      <xdr:nvPicPr>
        <xdr:cNvPr id="2131" name="BExTY1BCS6HZIF6HI5491FGHDVAE" descr="MJ6976KI2UH1IE8M227DUYXMJ" hidden="1">
          <a:extLst>
            <a:ext uri="{FF2B5EF4-FFF2-40B4-BE49-F238E27FC236}">
              <a16:creationId xmlns:a16="http://schemas.microsoft.com/office/drawing/2014/main" id="{00000000-0008-0000-0200-000053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3724275" y="35528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5]!DesignIconClicked">
      <xdr:nvPicPr>
        <xdr:cNvPr id="2137" name="BEx5FXJGJOT93D0J2IRJ3985IUMI" hidden="1">
          <a:extLst>
            <a:ext uri="{FF2B5EF4-FFF2-40B4-BE49-F238E27FC236}">
              <a16:creationId xmlns:a16="http://schemas.microsoft.com/office/drawing/2014/main" id="{00000000-0008-0000-0200-000059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3724275" y="1838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9525</xdr:colOff>
      <xdr:row>3</xdr:row>
      <xdr:rowOff>0</xdr:rowOff>
    </xdr:from>
    <xdr:ext cx="123825" cy="123825"/>
    <xdr:pic macro="[5]!DesignIconClicked">
      <xdr:nvPicPr>
        <xdr:cNvPr id="2138" name="BEx3RTMHAR35NUAAK49TV6NU7EPA" descr="QFXLG4ZCXTRQSJYFCKJ58G9N8" hidden="1">
          <a:extLst>
            <a:ext uri="{FF2B5EF4-FFF2-40B4-BE49-F238E27FC236}">
              <a16:creationId xmlns:a16="http://schemas.microsoft.com/office/drawing/2014/main" id="{00000000-0008-0000-0200-00005A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3686175" y="16954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4</xdr:row>
      <xdr:rowOff>0</xdr:rowOff>
    </xdr:from>
    <xdr:ext cx="123825" cy="123825"/>
    <xdr:pic macro="[5]!DesignIconClicked">
      <xdr:nvPicPr>
        <xdr:cNvPr id="2139" name="BExS8T38WLC2R738ZC7BDJQAKJAJ" descr="MRI962L5PB0E0YWXCIBN82VJH" hidden="1">
          <a:extLst>
            <a:ext uri="{FF2B5EF4-FFF2-40B4-BE49-F238E27FC236}">
              <a16:creationId xmlns:a16="http://schemas.microsoft.com/office/drawing/2014/main" id="{00000000-0008-0000-0200-00005B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3762375" y="21240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5]!DesignIconClicked">
      <xdr:nvPicPr>
        <xdr:cNvPr id="2140" name="BEx5F64BJ6DCM4EJH81D5ZFNPZ0V" descr="7DJ9FILZD2YPS6X1JBP9E76TU" hidden="1">
          <a:extLst>
            <a:ext uri="{FF2B5EF4-FFF2-40B4-BE49-F238E27FC236}">
              <a16:creationId xmlns:a16="http://schemas.microsoft.com/office/drawing/2014/main" id="{00000000-0008-0000-0200-00005C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3724275" y="1838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5]!DesignIconClicked">
      <xdr:nvPicPr>
        <xdr:cNvPr id="2141" name="BExQEXXHA3EEXR44LT6RKCDWM6ZT" hidden="1">
          <a:extLst>
            <a:ext uri="{FF2B5EF4-FFF2-40B4-BE49-F238E27FC236}">
              <a16:creationId xmlns:a16="http://schemas.microsoft.com/office/drawing/2014/main" id="{00000000-0008-0000-0200-00005D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3724275" y="1838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4</xdr:row>
      <xdr:rowOff>0</xdr:rowOff>
    </xdr:from>
    <xdr:ext cx="123825" cy="123825"/>
    <xdr:pic macro="[5]!DesignIconClicked">
      <xdr:nvPicPr>
        <xdr:cNvPr id="2142" name="BEx1X6AMHV6ZK3UJB2BXIJTJHYJU" descr="OALR4L95ELQLZ1Y1LETHM1CS9" hidden="1">
          <a:extLst>
            <a:ext uri="{FF2B5EF4-FFF2-40B4-BE49-F238E27FC236}">
              <a16:creationId xmlns:a16="http://schemas.microsoft.com/office/drawing/2014/main" id="{00000000-0008-0000-0200-00005E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3762375" y="24098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9525</xdr:colOff>
      <xdr:row>3</xdr:row>
      <xdr:rowOff>0</xdr:rowOff>
    </xdr:from>
    <xdr:ext cx="123825" cy="123825"/>
    <xdr:pic macro="[5]!DesignIconClicked">
      <xdr:nvPicPr>
        <xdr:cNvPr id="2143" name="BExSDIVCE09QKG3CT52PHCS6ZJ09" descr="9F076L7EQCF2COMMGCQG6BQGU" hidden="1">
          <a:extLst>
            <a:ext uri="{FF2B5EF4-FFF2-40B4-BE49-F238E27FC236}">
              <a16:creationId xmlns:a16="http://schemas.microsoft.com/office/drawing/2014/main" id="{00000000-0008-0000-0200-00005F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3686175" y="16954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5]!DesignIconClicked">
      <xdr:nvPicPr>
        <xdr:cNvPr id="2144" name="BEx1QZGQZBAWJ8591VXEIPUOVS7X" descr="MEW27CPIFG44B7E7HEQUUF5QF" hidden="1">
          <a:extLst>
            <a:ext uri="{FF2B5EF4-FFF2-40B4-BE49-F238E27FC236}">
              <a16:creationId xmlns:a16="http://schemas.microsoft.com/office/drawing/2014/main" id="{00000000-0008-0000-0200-000060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3724275" y="31242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5]!DesignIconClicked">
      <xdr:nvPicPr>
        <xdr:cNvPr id="2145" name="BExMF7LICJLPXSHM63A6EQ79YQKG" descr="U084VZL15IMB1OFRRAY6GVKAE" hidden="1">
          <a:extLst>
            <a:ext uri="{FF2B5EF4-FFF2-40B4-BE49-F238E27FC236}">
              <a16:creationId xmlns:a16="http://schemas.microsoft.com/office/drawing/2014/main" id="{00000000-0008-0000-0200-000061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3724275" y="2981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5]!DesignIconClicked">
      <xdr:nvPicPr>
        <xdr:cNvPr id="2146" name="BExS343F8GCKP6HTF9Y97L133DX8" descr="ZRF0KB1IYQSNV63CTXT25G67G" hidden="1">
          <a:extLst>
            <a:ext uri="{FF2B5EF4-FFF2-40B4-BE49-F238E27FC236}">
              <a16:creationId xmlns:a16="http://schemas.microsoft.com/office/drawing/2014/main" id="{00000000-0008-0000-0200-000062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3724275" y="28384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5]!DesignIconClicked">
      <xdr:nvPicPr>
        <xdr:cNvPr id="2147" name="BExZMRC09W87CY4B73NPZMNH21AH" descr="78CUMI0OVLYJRSDRQ3V2YX812" hidden="1">
          <a:extLst>
            <a:ext uri="{FF2B5EF4-FFF2-40B4-BE49-F238E27FC236}">
              <a16:creationId xmlns:a16="http://schemas.microsoft.com/office/drawing/2014/main" id="{00000000-0008-0000-0200-000063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3724275" y="2695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5]!DesignIconClicked">
      <xdr:nvPicPr>
        <xdr:cNvPr id="2148" name="BExZXVFJ4DY4I24AARDT4AMP6EN1" descr="TXSMH2MTH86CYKA26740RQPUC" hidden="1">
          <a:extLst>
            <a:ext uri="{FF2B5EF4-FFF2-40B4-BE49-F238E27FC236}">
              <a16:creationId xmlns:a16="http://schemas.microsoft.com/office/drawing/2014/main" id="{00000000-0008-0000-0200-000064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3724275" y="25622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5]!DesignIconClicked">
      <xdr:nvPicPr>
        <xdr:cNvPr id="2149" name="BExOCUIOFQWUGTBU5ESTW3EYEP5C" descr="9BNF49V0R6VVYPHEVMJ3ABDQZ" hidden="1">
          <a:extLst>
            <a:ext uri="{FF2B5EF4-FFF2-40B4-BE49-F238E27FC236}">
              <a16:creationId xmlns:a16="http://schemas.microsoft.com/office/drawing/2014/main" id="{00000000-0008-0000-0200-000065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3724275" y="24098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5]!DesignIconClicked">
      <xdr:nvPicPr>
        <xdr:cNvPr id="2150" name="BExU65O9OE4B4MQ2A3OYH13M8BZJ" descr="3INNIMMPDBB0JF37L81M6ID21" hidden="1">
          <a:extLst>
            <a:ext uri="{FF2B5EF4-FFF2-40B4-BE49-F238E27FC236}">
              <a16:creationId xmlns:a16="http://schemas.microsoft.com/office/drawing/2014/main" id="{00000000-0008-0000-0200-000066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3724275" y="22669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5]!DesignIconClicked">
      <xdr:nvPicPr>
        <xdr:cNvPr id="2151" name="BExOPRCR0UW7TKXSV5WDTL348FGL" descr="S9JM17GP1802LHN4GT14BJYIC" hidden="1">
          <a:extLst>
            <a:ext uri="{FF2B5EF4-FFF2-40B4-BE49-F238E27FC236}">
              <a16:creationId xmlns:a16="http://schemas.microsoft.com/office/drawing/2014/main" id="{00000000-0008-0000-0200-000067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3724275" y="21240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5]!DesignIconClicked">
      <xdr:nvPicPr>
        <xdr:cNvPr id="2152" name="BEx5OESAY2W8SEGI3TSB65EHJ04B" descr="9CN2Y88X8WYV1HWZG1QILY9BK" hidden="1">
          <a:extLst>
            <a:ext uri="{FF2B5EF4-FFF2-40B4-BE49-F238E27FC236}">
              <a16:creationId xmlns:a16="http://schemas.microsoft.com/office/drawing/2014/main" id="{00000000-0008-0000-0200-000068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3724275" y="19812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5]!DesignIconClicked">
      <xdr:nvPicPr>
        <xdr:cNvPr id="2153" name="BExGMWEQ2BYRY9BAO5T1X850MJN1" descr="AZ9ST0XDIOP50HSUFO5V31BR0" hidden="1">
          <a:extLst>
            <a:ext uri="{FF2B5EF4-FFF2-40B4-BE49-F238E27FC236}">
              <a16:creationId xmlns:a16="http://schemas.microsoft.com/office/drawing/2014/main" id="{00000000-0008-0000-0200-000069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3724275" y="1838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twoCellAnchor editAs="absolute">
    <xdr:from>
      <xdr:col>0</xdr:col>
      <xdr:colOff>819150</xdr:colOff>
      <xdr:row>1</xdr:row>
      <xdr:rowOff>864347</xdr:rowOff>
    </xdr:from>
    <xdr:to>
      <xdr:col>1</xdr:col>
      <xdr:colOff>333375</xdr:colOff>
      <xdr:row>1</xdr:row>
      <xdr:rowOff>988172</xdr:rowOff>
    </xdr:to>
    <xdr:pic macro="[0]!Sheet2.InfoA_click">
      <xdr:nvPicPr>
        <xdr:cNvPr id="72494" name="InfoA" descr="Information_pressed" hidden="1">
          <a:extLst>
            <a:ext uri="{FF2B5EF4-FFF2-40B4-BE49-F238E27FC236}">
              <a16:creationId xmlns:a16="http://schemas.microsoft.com/office/drawing/2014/main" id="{00000000-0008-0000-0200-00002E1B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" y="1219200"/>
          <a:ext cx="6953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0</xdr:col>
      <xdr:colOff>790575</xdr:colOff>
      <xdr:row>1</xdr:row>
      <xdr:rowOff>349250</xdr:rowOff>
    </xdr:from>
    <xdr:to>
      <xdr:col>1</xdr:col>
      <xdr:colOff>66675</xdr:colOff>
      <xdr:row>1</xdr:row>
      <xdr:rowOff>501650</xdr:rowOff>
    </xdr:to>
    <xdr:pic macro="[0]!Sheet2.filterA_click">
      <xdr:nvPicPr>
        <xdr:cNvPr id="72495" name="FilterA" descr="Filter_pressed" hidden="1">
          <a:extLst>
            <a:ext uri="{FF2B5EF4-FFF2-40B4-BE49-F238E27FC236}">
              <a16:creationId xmlns:a16="http://schemas.microsoft.com/office/drawing/2014/main" id="{00000000-0008-0000-0200-00002F1B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0575" y="695325"/>
          <a:ext cx="4572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absoluteAnchor>
    <xdr:pos x="1285875" y="2886075"/>
    <xdr:ext cx="3290928" cy="1587"/>
    <xdr:pic macro="[5]!DesignIconClicked">
      <xdr:nvPicPr>
        <xdr:cNvPr id="2055" name="BExU57NIVO7OMPU5I47IYD27S3KA" descr="B0ZJHZS0F6AKHRWHNPQ63PUCZ" hidden="1">
          <a:extLst>
            <a:ext uri="{FF2B5EF4-FFF2-40B4-BE49-F238E27FC236}">
              <a16:creationId xmlns:a16="http://schemas.microsoft.com/office/drawing/2014/main" id="{00000000-0008-0000-0200-000007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7"/>
        <a:srcRect/>
        <a:stretch>
          <a:fillRect/>
        </a:stretch>
      </xdr:blipFill>
      <xdr:spPr bwMode="auto">
        <a:xfrm>
          <a:off x="2466975" y="1104900"/>
          <a:ext cx="1682750" cy="1587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absoluteAnchor>
  <xdr:absoluteAnchor>
    <xdr:pos x="5448300" y="2886075"/>
    <xdr:ext cx="3653566" cy="1587"/>
    <xdr:pic macro="[5]!DesignIconClicked">
      <xdr:nvPicPr>
        <xdr:cNvPr id="2061" name="BEx0041RRI19D5ZFTDBCL8WAVJTB" descr="H3BV6LT962ERI9HFHZFWSTS8B" hidden="1">
          <a:extLst>
            <a:ext uri="{FF2B5EF4-FFF2-40B4-BE49-F238E27FC236}">
              <a16:creationId xmlns:a16="http://schemas.microsoft.com/office/drawing/2014/main" id="{00000000-0008-0000-0200-00000D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7"/>
        <a:srcRect/>
        <a:stretch>
          <a:fillRect/>
        </a:stretch>
      </xdr:blipFill>
      <xdr:spPr bwMode="auto">
        <a:xfrm>
          <a:off x="4591050" y="1104900"/>
          <a:ext cx="2254250" cy="1587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absoluteAnchor>
  <xdr:twoCellAnchor>
    <xdr:from>
      <xdr:col>0</xdr:col>
      <xdr:colOff>0</xdr:colOff>
      <xdr:row>3</xdr:row>
      <xdr:rowOff>0</xdr:rowOff>
    </xdr:from>
    <xdr:to>
      <xdr:col>0</xdr:col>
      <xdr:colOff>1181100</xdr:colOff>
      <xdr:row>3</xdr:row>
      <xdr:rowOff>0</xdr:rowOff>
    </xdr:to>
    <xdr:pic macro="[5]!DesignIconClicked">
      <xdr:nvPicPr>
        <xdr:cNvPr id="72498" name="BExODXS4F4SQT22ZXMV6UHXO8PUV" descr="infofield_prev" hidden="1">
          <a:extLst>
            <a:ext uri="{FF2B5EF4-FFF2-40B4-BE49-F238E27FC236}">
              <a16:creationId xmlns:a16="http://schemas.microsoft.com/office/drawing/2014/main" id="{00000000-0008-0000-0200-0000321B01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57250"/>
          <a:ext cx="1181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0</xdr:col>
      <xdr:colOff>47625</xdr:colOff>
      <xdr:row>4</xdr:row>
      <xdr:rowOff>0</xdr:rowOff>
    </xdr:from>
    <xdr:ext cx="123825" cy="123825"/>
    <xdr:pic macro="[5]!DesignIconClicked">
      <xdr:nvPicPr>
        <xdr:cNvPr id="58" name="BExTY1BCS6HZIF6HI5491FGHDVAE" descr="MJ6976KI2UH1IE8M227DUYXMJ" hidden="1">
          <a:extLst>
            <a:ext uri="{FF2B5EF4-FFF2-40B4-BE49-F238E27FC236}">
              <a16:creationId xmlns:a16="http://schemas.microsoft.com/office/drawing/2014/main" id="{00000000-0008-0000-0200-00003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495425" y="42481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28575</xdr:colOff>
      <xdr:row>4</xdr:row>
      <xdr:rowOff>0</xdr:rowOff>
    </xdr:from>
    <xdr:ext cx="123825" cy="123825"/>
    <xdr:pic macro="[5]!DesignIconClicked">
      <xdr:nvPicPr>
        <xdr:cNvPr id="48" name="BExW253QPOZK9KW8BJC3LBXGCG2N" descr="Y5HX37BEUWSN1NEFJKZJXI3SX" hidden="1">
          <a:extLst>
            <a:ext uri="{FF2B5EF4-FFF2-40B4-BE49-F238E27FC236}">
              <a16:creationId xmlns:a16="http://schemas.microsoft.com/office/drawing/2014/main" id="{00000000-0008-0000-0200-00003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0575" y="1838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5]!DesignIconClicked">
      <xdr:nvPicPr>
        <xdr:cNvPr id="49" name="BEx973S463FCQVJ7QDFBUIU0WJ3F" descr="ZQTVYL8DCSADVT0QMRXFLU0TR" hidden="1">
          <a:extLst>
            <a:ext uri="{FF2B5EF4-FFF2-40B4-BE49-F238E27FC236}">
              <a16:creationId xmlns:a16="http://schemas.microsoft.com/office/drawing/2014/main" id="{00000000-0008-0000-0200-00003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09625" y="19812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4</xdr:row>
      <xdr:rowOff>0</xdr:rowOff>
    </xdr:from>
    <xdr:ext cx="123825" cy="123825"/>
    <xdr:pic macro="[5]!DesignIconClicked">
      <xdr:nvPicPr>
        <xdr:cNvPr id="50" name="BExRZO0PLWWMCLGRH7EH6UXYWGAJ" descr="9D4GQ34QB727H10MA3SSAR2R9" hidden="1">
          <a:extLst>
            <a:ext uri="{FF2B5EF4-FFF2-40B4-BE49-F238E27FC236}">
              <a16:creationId xmlns:a16="http://schemas.microsoft.com/office/drawing/2014/main" id="{00000000-0008-0000-0200-00003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47725" y="31242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5]!DesignIconClicked">
      <xdr:nvPicPr>
        <xdr:cNvPr id="51" name="BExBDP6HNAAJUM39SE5G2C8BKNRQ" descr="1TM64TL2QIMYV7WYSV2VLGXY4" hidden="1">
          <a:extLst>
            <a:ext uri="{FF2B5EF4-FFF2-40B4-BE49-F238E27FC236}">
              <a16:creationId xmlns:a16="http://schemas.microsoft.com/office/drawing/2014/main" id="{00000000-0008-0000-0200-00003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09625" y="32670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5]!DesignIconClicked">
      <xdr:nvPicPr>
        <xdr:cNvPr id="52" name="BExQEGJP61DL2NZY6LMBHBZ0J5YT" descr="D6ZNRZJ7EX4GZT9RO8LE0C905" hidden="1">
          <a:extLst>
            <a:ext uri="{FF2B5EF4-FFF2-40B4-BE49-F238E27FC236}">
              <a16:creationId xmlns:a16="http://schemas.microsoft.com/office/drawing/2014/main" id="{00000000-0008-0000-0200-00003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09625" y="34099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5]!DesignIconClicked">
      <xdr:nvPicPr>
        <xdr:cNvPr id="53" name="BExTY1BCS6HZIF6HI5491FGHDVAE" descr="MJ6976KI2UH1IE8M227DUYXMJ" hidden="1">
          <a:extLst>
            <a:ext uri="{FF2B5EF4-FFF2-40B4-BE49-F238E27FC236}">
              <a16:creationId xmlns:a16="http://schemas.microsoft.com/office/drawing/2014/main" id="{00000000-0008-0000-0200-00003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09625" y="35528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5]!DesignIconClicked">
      <xdr:nvPicPr>
        <xdr:cNvPr id="54" name="BEx5FXJGJOT93D0J2IRJ3985IUMI" hidden="1">
          <a:extLst>
            <a:ext uri="{FF2B5EF4-FFF2-40B4-BE49-F238E27FC236}">
              <a16:creationId xmlns:a16="http://schemas.microsoft.com/office/drawing/2014/main" id="{00000000-0008-0000-0200-00003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09625" y="1838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4</xdr:row>
      <xdr:rowOff>0</xdr:rowOff>
    </xdr:from>
    <xdr:ext cx="123825" cy="123825"/>
    <xdr:pic macro="[5]!DesignIconClicked">
      <xdr:nvPicPr>
        <xdr:cNvPr id="55" name="BExS8T38WLC2R738ZC7BDJQAKJAJ" descr="MRI962L5PB0E0YWXCIBN82VJH" hidden="1">
          <a:extLst>
            <a:ext uri="{FF2B5EF4-FFF2-40B4-BE49-F238E27FC236}">
              <a16:creationId xmlns:a16="http://schemas.microsoft.com/office/drawing/2014/main" id="{00000000-0008-0000-0200-00003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47725" y="21240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5]!DesignIconClicked">
      <xdr:nvPicPr>
        <xdr:cNvPr id="56" name="BEx5F64BJ6DCM4EJH81D5ZFNPZ0V" descr="7DJ9FILZD2YPS6X1JBP9E76TU" hidden="1">
          <a:extLst>
            <a:ext uri="{FF2B5EF4-FFF2-40B4-BE49-F238E27FC236}">
              <a16:creationId xmlns:a16="http://schemas.microsoft.com/office/drawing/2014/main" id="{00000000-0008-0000-0200-00003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09625" y="1838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5]!DesignIconClicked">
      <xdr:nvPicPr>
        <xdr:cNvPr id="57" name="BExQEXXHA3EEXR44LT6RKCDWM6ZT" hidden="1">
          <a:extLst>
            <a:ext uri="{FF2B5EF4-FFF2-40B4-BE49-F238E27FC236}">
              <a16:creationId xmlns:a16="http://schemas.microsoft.com/office/drawing/2014/main" id="{00000000-0008-0000-0200-00003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09625" y="1838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4</xdr:row>
      <xdr:rowOff>0</xdr:rowOff>
    </xdr:from>
    <xdr:ext cx="123825" cy="123825"/>
    <xdr:pic macro="[5]!DesignIconClicked">
      <xdr:nvPicPr>
        <xdr:cNvPr id="59" name="BEx1X6AMHV6ZK3UJB2BXIJTJHYJU" descr="OALR4L95ELQLZ1Y1LETHM1CS9" hidden="1">
          <a:extLst>
            <a:ext uri="{FF2B5EF4-FFF2-40B4-BE49-F238E27FC236}">
              <a16:creationId xmlns:a16="http://schemas.microsoft.com/office/drawing/2014/main" id="{00000000-0008-0000-0200-00003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47725" y="24098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5]!DesignIconClicked">
      <xdr:nvPicPr>
        <xdr:cNvPr id="60" name="BEx1QZGQZBAWJ8591VXEIPUOVS7X" descr="MEW27CPIFG44B7E7HEQUUF5QF" hidden="1">
          <a:extLst>
            <a:ext uri="{FF2B5EF4-FFF2-40B4-BE49-F238E27FC236}">
              <a16:creationId xmlns:a16="http://schemas.microsoft.com/office/drawing/2014/main" id="{00000000-0008-0000-0200-00003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09625" y="31242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5]!DesignIconClicked">
      <xdr:nvPicPr>
        <xdr:cNvPr id="61" name="BExMF7LICJLPXSHM63A6EQ79YQKG" descr="U084VZL15IMB1OFRRAY6GVKAE" hidden="1">
          <a:extLst>
            <a:ext uri="{FF2B5EF4-FFF2-40B4-BE49-F238E27FC236}">
              <a16:creationId xmlns:a16="http://schemas.microsoft.com/office/drawing/2014/main" id="{00000000-0008-0000-0200-00003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09625" y="2981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5]!DesignIconClicked">
      <xdr:nvPicPr>
        <xdr:cNvPr id="62" name="BExS343F8GCKP6HTF9Y97L133DX8" descr="ZRF0KB1IYQSNV63CTXT25G67G" hidden="1">
          <a:extLst>
            <a:ext uri="{FF2B5EF4-FFF2-40B4-BE49-F238E27FC236}">
              <a16:creationId xmlns:a16="http://schemas.microsoft.com/office/drawing/2014/main" id="{00000000-0008-0000-0200-00003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09625" y="28384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5]!DesignIconClicked">
      <xdr:nvPicPr>
        <xdr:cNvPr id="63" name="BExZMRC09W87CY4B73NPZMNH21AH" descr="78CUMI0OVLYJRSDRQ3V2YX812" hidden="1">
          <a:extLst>
            <a:ext uri="{FF2B5EF4-FFF2-40B4-BE49-F238E27FC236}">
              <a16:creationId xmlns:a16="http://schemas.microsoft.com/office/drawing/2014/main" id="{00000000-0008-0000-0200-00003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09625" y="2695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5]!DesignIconClicked">
      <xdr:nvPicPr>
        <xdr:cNvPr id="64" name="BExZXVFJ4DY4I24AARDT4AMP6EN1" descr="TXSMH2MTH86CYKA26740RQPUC" hidden="1">
          <a:extLst>
            <a:ext uri="{FF2B5EF4-FFF2-40B4-BE49-F238E27FC236}">
              <a16:creationId xmlns:a16="http://schemas.microsoft.com/office/drawing/2014/main" id="{00000000-0008-0000-0200-00004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09625" y="25622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5]!DesignIconClicked">
      <xdr:nvPicPr>
        <xdr:cNvPr id="65" name="BExOCUIOFQWUGTBU5ESTW3EYEP5C" descr="9BNF49V0R6VVYPHEVMJ3ABDQZ" hidden="1">
          <a:extLst>
            <a:ext uri="{FF2B5EF4-FFF2-40B4-BE49-F238E27FC236}">
              <a16:creationId xmlns:a16="http://schemas.microsoft.com/office/drawing/2014/main" id="{00000000-0008-0000-0200-00004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09625" y="24098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5]!DesignIconClicked">
      <xdr:nvPicPr>
        <xdr:cNvPr id="66" name="BExU65O9OE4B4MQ2A3OYH13M8BZJ" descr="3INNIMMPDBB0JF37L81M6ID21" hidden="1">
          <a:extLst>
            <a:ext uri="{FF2B5EF4-FFF2-40B4-BE49-F238E27FC236}">
              <a16:creationId xmlns:a16="http://schemas.microsoft.com/office/drawing/2014/main" id="{00000000-0008-0000-0200-00004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09625" y="22669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5]!DesignIconClicked">
      <xdr:nvPicPr>
        <xdr:cNvPr id="67" name="BExOPRCR0UW7TKXSV5WDTL348FGL" descr="S9JM17GP1802LHN4GT14BJYIC" hidden="1">
          <a:extLst>
            <a:ext uri="{FF2B5EF4-FFF2-40B4-BE49-F238E27FC236}">
              <a16:creationId xmlns:a16="http://schemas.microsoft.com/office/drawing/2014/main" id="{00000000-0008-0000-0200-00004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09625" y="21240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5]!DesignIconClicked">
      <xdr:nvPicPr>
        <xdr:cNvPr id="68" name="BEx5OESAY2W8SEGI3TSB65EHJ04B" descr="9CN2Y88X8WYV1HWZG1QILY9BK" hidden="1">
          <a:extLst>
            <a:ext uri="{FF2B5EF4-FFF2-40B4-BE49-F238E27FC236}">
              <a16:creationId xmlns:a16="http://schemas.microsoft.com/office/drawing/2014/main" id="{00000000-0008-0000-0200-00004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09625" y="19812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5]!DesignIconClicked">
      <xdr:nvPicPr>
        <xdr:cNvPr id="69" name="BExGMWEQ2BYRY9BAO5T1X850MJN1" descr="AZ9ST0XDIOP50HSUFO5V31BR0" hidden="1">
          <a:extLst>
            <a:ext uri="{FF2B5EF4-FFF2-40B4-BE49-F238E27FC236}">
              <a16:creationId xmlns:a16="http://schemas.microsoft.com/office/drawing/2014/main" id="{00000000-0008-0000-0200-00004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09625" y="1838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rodzinnych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rodzinnymi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microsoft.com/office/2006/relationships/xlExternalLinkPath/xlPathMissing" Target="rozprawy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microsoft.com/office/2006/relationships/xlExternalLinkPath/xlPathMissing" Target="post&#281;powania" TargetMode="External"/></Relationships>
</file>

<file path=xl/externalLinks/_rels/externalLink5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Program%20Files%20(x86)\Common%20Files\SAP%20Shared\BW\BExAnalyzer.xla" TargetMode="External"/><Relationship Id="rId1" Type="http://schemas.openxmlformats.org/officeDocument/2006/relationships/externalLinkPath" Target="file:///C:\Program%20Files%20(x86)\Common%20Files\SAP%20Shared\BW\BExAnalyzer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odzinnych"/>
    </sheet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odzinnymi"/>
    </sheet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ozprawy"/>
    </sheetNames>
    <sheetDataSet>
      <sheetData sheetId="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stępowania"/>
    </sheet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BEx"/>
      <sheetName val="BExStyles"/>
      <sheetName val="BExAnalyzer"/>
    </sheetNames>
    <definedNames>
      <definedName name="DesignIconClicked"/>
    </definedNames>
    <sheetDataSet>
      <sheetData sheetId="0"/>
      <sheetData sheetId="1"/>
      <sheetData sheetId="2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"/>
  <sheetViews>
    <sheetView workbookViewId="0"/>
  </sheetViews>
  <sheetFormatPr defaultRowHeight="11.25"/>
  <sheetData>
    <row r="1" spans="1:1">
      <c r="A1">
        <v>7</v>
      </c>
    </row>
  </sheetData>
  <customSheetViews>
    <customSheetView guid="{6D7D74B5-170D-41EC-B332-FE12C08F0CB0}" state="veryHidden" showRuler="0">
      <pageMargins left="0.75" right="0.75" top="1" bottom="1" header="0.5" footer="0.5"/>
      <headerFooter alignWithMargins="0"/>
    </customSheetView>
  </customSheetViews>
  <phoneticPr fontId="1" type="noConversion"/>
  <pageMargins left="0.75" right="0.75" top="1" bottom="1" header="0.5" footer="0.5"/>
  <headerFooter alignWithMargins="0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Arkusz1"/>
  <dimension ref="B3:I13"/>
  <sheetViews>
    <sheetView workbookViewId="0">
      <selection activeCell="B5" sqref="B5"/>
    </sheetView>
  </sheetViews>
  <sheetFormatPr defaultColWidth="9.33203125" defaultRowHeight="11.25"/>
  <cols>
    <col min="1" max="1" width="9.33203125" style="2"/>
    <col min="2" max="2" width="11.1640625" style="2" bestFit="1" customWidth="1"/>
    <col min="3" max="3" width="7.1640625" style="2" bestFit="1" customWidth="1"/>
    <col min="4" max="4" width="5.1640625" style="2" bestFit="1" customWidth="1"/>
    <col min="5" max="5" width="22.33203125" style="2" bestFit="1" customWidth="1"/>
    <col min="6" max="6" width="22.83203125" style="2" bestFit="1" customWidth="1"/>
    <col min="7" max="7" width="24.33203125" style="2" bestFit="1" customWidth="1"/>
    <col min="8" max="8" width="16.1640625" style="2" bestFit="1" customWidth="1"/>
    <col min="9" max="9" width="23.1640625" style="2" customWidth="1"/>
    <col min="10" max="16384" width="9.33203125" style="2"/>
  </cols>
  <sheetData>
    <row r="3" spans="2:9">
      <c r="B3" s="1" t="s">
        <v>0</v>
      </c>
      <c r="C3" s="1" t="s">
        <v>1</v>
      </c>
      <c r="D3" s="1" t="s">
        <v>2</v>
      </c>
    </row>
    <row r="4" spans="2:9">
      <c r="B4" s="3">
        <v>20244</v>
      </c>
      <c r="C4" s="1">
        <f>TRUNC(RIGHT(B4))</f>
        <v>4</v>
      </c>
      <c r="D4" s="1" t="str">
        <f>LEFT(B4,4)</f>
        <v>2024</v>
      </c>
    </row>
    <row r="6" spans="2:9">
      <c r="B6" s="22" t="s">
        <v>3</v>
      </c>
      <c r="C6" s="23"/>
      <c r="D6" s="24"/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2:9">
      <c r="B7" s="25"/>
      <c r="C7" s="26"/>
      <c r="D7" s="27"/>
      <c r="E7" s="1" t="s">
        <v>9</v>
      </c>
      <c r="F7" s="1" t="s">
        <v>10</v>
      </c>
      <c r="G7" s="1" t="s">
        <v>11</v>
      </c>
      <c r="H7" s="1" t="s">
        <v>12</v>
      </c>
      <c r="I7" s="1"/>
    </row>
    <row r="8" spans="2:9">
      <c r="B8" s="28"/>
      <c r="C8" s="29"/>
      <c r="D8" s="30"/>
      <c r="E8" s="1" t="str">
        <f>CONCATENATE(E7&amp;$D$4&amp;"r.")</f>
        <v>ZA I KWARTAŁ 2024r.</v>
      </c>
      <c r="F8" s="1" t="str">
        <f>CONCATENATE(F7&amp;$D$4&amp;" r.")</f>
        <v>ZA I PÓŁROCZE 2024 r.</v>
      </c>
      <c r="G8" s="1" t="str">
        <f>CONCATENATE(G7&amp;$D$4&amp;" r.")</f>
        <v>ZA III KWARTAŁY 2024 r.</v>
      </c>
      <c r="H8" s="1" t="str">
        <f>CONCATENATE(H7&amp;$D$4)</f>
        <v>ZA ROK 2024</v>
      </c>
      <c r="I8" s="1" t="str">
        <f>IF($C$4=1,E8,IF($C$4=2,F8,IF($C$4=3,G8,H8)))</f>
        <v>ZA ROK 2024</v>
      </c>
    </row>
    <row r="10" spans="2:9">
      <c r="B10" s="31" t="s">
        <v>13</v>
      </c>
      <c r="C10" s="32"/>
      <c r="D10" s="33"/>
      <c r="E10" s="4" t="s">
        <v>14</v>
      </c>
      <c r="F10" s="1" t="s">
        <v>15</v>
      </c>
      <c r="G10" s="1" t="s">
        <v>16</v>
      </c>
      <c r="H10" s="1"/>
      <c r="I10" s="1"/>
    </row>
    <row r="11" spans="2:9">
      <c r="B11" s="5"/>
      <c r="C11" s="6" t="s">
        <v>17</v>
      </c>
      <c r="D11" s="7">
        <f>$D$4-2</f>
        <v>2022</v>
      </c>
      <c r="E11" s="1" t="str">
        <f t="shared" ref="E11:H13" si="0">CONCATENATE(E$10,$D11)</f>
        <v>I kw. 2022</v>
      </c>
      <c r="F11" s="1" t="str">
        <f t="shared" si="0"/>
        <v>I p. 2022</v>
      </c>
      <c r="G11" s="1" t="str">
        <f t="shared" si="0"/>
        <v>III kw. 2022</v>
      </c>
      <c r="H11" s="1" t="str">
        <f t="shared" si="0"/>
        <v>2022</v>
      </c>
      <c r="I11" s="1" t="str">
        <f>IF($C$4=1,E11,IF($C$4=2,F11,IF($C$4=3,G11,H11)))</f>
        <v>2022</v>
      </c>
    </row>
    <row r="12" spans="2:9">
      <c r="B12" s="8"/>
      <c r="C12" s="4" t="s">
        <v>18</v>
      </c>
      <c r="D12" s="7">
        <f>$D$4-1</f>
        <v>2023</v>
      </c>
      <c r="E12" s="1" t="str">
        <f t="shared" si="0"/>
        <v>I kw. 2023</v>
      </c>
      <c r="F12" s="1" t="str">
        <f t="shared" si="0"/>
        <v>I p. 2023</v>
      </c>
      <c r="G12" s="1" t="str">
        <f t="shared" si="0"/>
        <v>III kw. 2023</v>
      </c>
      <c r="H12" s="1" t="str">
        <f t="shared" si="0"/>
        <v>2023</v>
      </c>
      <c r="I12" s="1" t="str">
        <f>IF($C$4=1,E12,IF($C$4=2,F12,IF($C$4=3,G12,H12)))</f>
        <v>2023</v>
      </c>
    </row>
    <row r="13" spans="2:9">
      <c r="B13" s="7"/>
      <c r="C13" s="4" t="s">
        <v>19</v>
      </c>
      <c r="D13" s="7" t="str">
        <f>$D$4</f>
        <v>2024</v>
      </c>
      <c r="E13" s="1" t="str">
        <f t="shared" si="0"/>
        <v>I kw. 2024</v>
      </c>
      <c r="F13" s="1" t="str">
        <f t="shared" si="0"/>
        <v>I p. 2024</v>
      </c>
      <c r="G13" s="1" t="str">
        <f t="shared" si="0"/>
        <v>III kw. 2024</v>
      </c>
      <c r="H13" s="1" t="str">
        <f t="shared" si="0"/>
        <v>2024</v>
      </c>
      <c r="I13" s="1" t="str">
        <f>IF($C$4=1,E13,IF($C$4=2,F13,IF($C$4=3,G13,H13)))</f>
        <v>2024</v>
      </c>
    </row>
  </sheetData>
  <mergeCells count="2">
    <mergeCell ref="B6:D8"/>
    <mergeCell ref="B10:D10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>
    <pageSetUpPr autoPageBreaks="0"/>
  </sheetPr>
  <dimension ref="A1:D15"/>
  <sheetViews>
    <sheetView showGridLines="0" tabSelected="1" zoomScaleNormal="100" workbookViewId="0">
      <selection activeCell="N12" sqref="N12"/>
    </sheetView>
  </sheetViews>
  <sheetFormatPr defaultColWidth="9.33203125" defaultRowHeight="12.75"/>
  <cols>
    <col min="1" max="1" width="20.6640625" style="16" customWidth="1"/>
    <col min="2" max="4" width="20.33203125" style="16" customWidth="1"/>
    <col min="5" max="7" width="12.1640625" style="16" bestFit="1" customWidth="1"/>
    <col min="8" max="8" width="15.5" style="16" bestFit="1" customWidth="1"/>
    <col min="9" max="16384" width="9.33203125" style="16"/>
  </cols>
  <sheetData>
    <row r="1" spans="1:4" s="11" customFormat="1" ht="27" customHeight="1">
      <c r="A1" s="34" t="s">
        <v>21</v>
      </c>
      <c r="B1" s="34"/>
      <c r="C1" s="34"/>
      <c r="D1" s="34"/>
    </row>
    <row r="2" spans="1:4" s="11" customFormat="1" ht="87" customHeight="1">
      <c r="A2" s="35" t="s">
        <v>20</v>
      </c>
      <c r="B2" s="36"/>
      <c r="C2" s="36"/>
      <c r="D2" s="36"/>
    </row>
    <row r="3" spans="1:4" s="12" customFormat="1" ht="47.25" customHeight="1">
      <c r="A3" s="20" t="s">
        <v>22</v>
      </c>
      <c r="B3" s="9" t="s">
        <v>23</v>
      </c>
      <c r="C3" s="10" t="s">
        <v>24</v>
      </c>
      <c r="D3" s="9" t="s">
        <v>25</v>
      </c>
    </row>
    <row r="4" spans="1:4" s="15" customFormat="1" ht="24" customHeight="1">
      <c r="A4" s="21" t="s">
        <v>37</v>
      </c>
      <c r="B4" s="13">
        <v>36580</v>
      </c>
      <c r="C4" s="13">
        <v>2139331</v>
      </c>
      <c r="D4" s="14">
        <v>1.7098803317489999E-2</v>
      </c>
    </row>
    <row r="5" spans="1:4" ht="24" customHeight="1">
      <c r="A5" s="19" t="s">
        <v>26</v>
      </c>
      <c r="B5" s="17">
        <v>4328</v>
      </c>
      <c r="C5" s="17">
        <v>249478</v>
      </c>
      <c r="D5" s="18">
        <v>1.7348223089809999E-2</v>
      </c>
    </row>
    <row r="6" spans="1:4" ht="24" customHeight="1">
      <c r="A6" s="19" t="s">
        <v>27</v>
      </c>
      <c r="B6" s="17">
        <v>1972</v>
      </c>
      <c r="C6" s="17">
        <v>133993</v>
      </c>
      <c r="D6" s="18">
        <v>1.471718671871E-2</v>
      </c>
    </row>
    <row r="7" spans="1:4" ht="24" customHeight="1">
      <c r="A7" s="19" t="s">
        <v>28</v>
      </c>
      <c r="B7" s="17">
        <v>4279</v>
      </c>
      <c r="C7" s="17">
        <v>280473</v>
      </c>
      <c r="D7" s="18">
        <v>1.5256370488420001E-2</v>
      </c>
    </row>
    <row r="8" spans="1:4" ht="24" customHeight="1">
      <c r="A8" s="19" t="s">
        <v>29</v>
      </c>
      <c r="B8" s="17">
        <v>4247</v>
      </c>
      <c r="C8" s="17">
        <v>269522</v>
      </c>
      <c r="D8" s="18">
        <v>1.5757526287279999E-2</v>
      </c>
    </row>
    <row r="9" spans="1:4" ht="24" customHeight="1">
      <c r="A9" s="19" t="s">
        <v>30</v>
      </c>
      <c r="B9" s="17">
        <v>5389</v>
      </c>
      <c r="C9" s="17">
        <v>211669</v>
      </c>
      <c r="D9" s="18">
        <v>2.54595618631E-2</v>
      </c>
    </row>
    <row r="10" spans="1:4" ht="24" customHeight="1">
      <c r="A10" s="19" t="s">
        <v>31</v>
      </c>
      <c r="B10" s="17">
        <v>4314</v>
      </c>
      <c r="C10" s="17">
        <v>150743</v>
      </c>
      <c r="D10" s="18">
        <v>2.8618244296580001E-2</v>
      </c>
    </row>
    <row r="11" spans="1:4" ht="24" customHeight="1">
      <c r="A11" s="19" t="s">
        <v>32</v>
      </c>
      <c r="B11" s="17">
        <v>3407</v>
      </c>
      <c r="C11" s="17">
        <v>204734</v>
      </c>
      <c r="D11" s="18">
        <v>1.664110504362E-2</v>
      </c>
    </row>
    <row r="12" spans="1:4" ht="24" customHeight="1">
      <c r="A12" s="19" t="s">
        <v>33</v>
      </c>
      <c r="B12" s="17">
        <v>2962</v>
      </c>
      <c r="C12" s="17">
        <v>191598</v>
      </c>
      <c r="D12" s="18">
        <v>1.545945156004E-2</v>
      </c>
    </row>
    <row r="13" spans="1:4" ht="24" customHeight="1">
      <c r="A13" s="19" t="s">
        <v>34</v>
      </c>
      <c r="B13" s="17">
        <v>1392</v>
      </c>
      <c r="C13" s="17">
        <v>82557</v>
      </c>
      <c r="D13" s="18">
        <v>1.6861077800789999E-2</v>
      </c>
    </row>
    <row r="14" spans="1:4" ht="24" customHeight="1">
      <c r="A14" s="19" t="s">
        <v>35</v>
      </c>
      <c r="B14" s="17">
        <v>1769</v>
      </c>
      <c r="C14" s="17">
        <v>128406</v>
      </c>
      <c r="D14" s="18">
        <v>1.377661479993E-2</v>
      </c>
    </row>
    <row r="15" spans="1:4" ht="24" customHeight="1">
      <c r="A15" s="19" t="s">
        <v>36</v>
      </c>
      <c r="B15" s="17">
        <v>2521</v>
      </c>
      <c r="C15" s="17">
        <v>236158</v>
      </c>
      <c r="D15" s="18">
        <v>1.0675056529949999E-2</v>
      </c>
    </row>
  </sheetData>
  <customSheetViews>
    <customSheetView guid="{6D7D74B5-170D-41EC-B332-FE12C08F0CB0}" scale="60" showGridLines="0" fitToPage="1" printArea="1" hiddenRows="1" hiddenColumns="1" view="pageBreakPreview" showRuler="0">
      <pane ySplit="12" topLeftCell="A13" activePane="bottomLeft" state="frozen"/>
      <selection pane="bottomLeft" activeCell="A13" sqref="A13:M34"/>
      <rowBreaks count="1" manualBreakCount="1">
        <brk id="12" max="16383" man="1"/>
      </rowBreaks>
      <pageMargins left="0.74803149606299213" right="0.74803149606299213" top="0.78740157480314965" bottom="0.98425196850393704" header="0.51181102362204722" footer="0.51181102362204722"/>
      <pageSetup paperSize="9" orientation="landscape" blackAndWhite="1" r:id="rId1"/>
      <headerFooter alignWithMargins="0">
        <oddHeader>&amp;R&amp;D</oddHeader>
        <oddFooter>&amp;LMinisterstwo Sprawiedliwości&amp;RWydział Statystyki</oddFooter>
      </headerFooter>
    </customSheetView>
  </customSheetViews>
  <mergeCells count="2">
    <mergeCell ref="A1:D1"/>
    <mergeCell ref="A2:D2"/>
  </mergeCells>
  <phoneticPr fontId="1" type="noConversion"/>
  <pageMargins left="0.39370078740157483" right="0.39370078740157483" top="0.78740157480314965" bottom="0.35433070866141736" header="0.31496062992125984" footer="0.31496062992125984"/>
  <pageSetup paperSize="9" orientation="portrait" r:id="rId2"/>
  <headerFooter alignWithMargins="0">
    <oddHeader xml:space="preserve">&amp;L&amp;10The Statistics and Analysis Division    
Departament of Analysis and Strategy 
Ministry of Justice
</oddHeader>
  </headerFooter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564A85D-5613-4FFC-A4A0-BB18FE2DF3C7}">
  <ds:schemaRefs>
    <ds:schemaRef ds:uri="http://www.sap.com/ip/bi/bexanalyzer/excel/applicatio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Nazwane zakresy</vt:lpstr>
      </vt:variant>
      <vt:variant>
        <vt:i4>3</vt:i4>
      </vt:variant>
    </vt:vector>
  </HeadingPairs>
  <TitlesOfParts>
    <vt:vector size="5" baseType="lpstr">
      <vt:lpstr>Ustawienia</vt:lpstr>
      <vt:lpstr>Arkusz1</vt:lpstr>
      <vt:lpstr>DF_GRID_1</vt:lpstr>
      <vt:lpstr>Arkusz1!Obszar_wydruku</vt:lpstr>
      <vt:lpstr>Arkusz1!Tytuły_wydruku</vt:lpstr>
    </vt:vector>
  </TitlesOfParts>
  <Company>SAP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WSK_12_Wkaźnik stabilności</dc:title>
  <dc:creator>I027330</dc:creator>
  <cp:lastModifiedBy>Orowiecka Karolina  (DAiS)</cp:lastModifiedBy>
  <cp:lastPrinted>2025-03-11T09:06:22Z</cp:lastPrinted>
  <dcterms:created xsi:type="dcterms:W3CDTF">2006-05-18T10:01:57Z</dcterms:created>
  <dcterms:modified xsi:type="dcterms:W3CDTF">2025-11-18T14:47:56Z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ExAnalyzer_OldName">
    <vt:lpwstr>WSK_13_Wskaźnik mediacji.xlsx</vt:lpwstr>
  </property>
  <property fmtid="{D5CDD505-2E9C-101B-9397-08002B2CF9AE}" pid="3" name="_AdHocReviewCycleID">
    <vt:i4>1722966194</vt:i4>
  </property>
  <property fmtid="{D5CDD505-2E9C-101B-9397-08002B2CF9AE}" pid="4" name="_NewReviewCycle">
    <vt:lpwstr/>
  </property>
  <property fmtid="{D5CDD505-2E9C-101B-9397-08002B2CF9AE}" pid="5" name="_EmailSubject">
    <vt:lpwstr/>
  </property>
  <property fmtid="{D5CDD505-2E9C-101B-9397-08002B2CF9AE}" pid="6" name="_AuthorEmail">
    <vt:lpwstr>heike.guder@sap.com</vt:lpwstr>
  </property>
  <property fmtid="{D5CDD505-2E9C-101B-9397-08002B2CF9AE}" pid="7" name="_AuthorEmailDisplayName">
    <vt:lpwstr>Guder, Heike</vt:lpwstr>
  </property>
  <property fmtid="{D5CDD505-2E9C-101B-9397-08002B2CF9AE}" pid="8" name="_PreviousAdHocReviewCycleID">
    <vt:i4>-1215345072</vt:i4>
  </property>
  <property fmtid="{D5CDD505-2E9C-101B-9397-08002B2CF9AE}" pid="9" name="_ReviewingToolsShownOnce">
    <vt:lpwstr/>
  </property>
  <property fmtid="{D5CDD505-2E9C-101B-9397-08002B2CF9AE}" pid="10" name="BExAnalyzer_Activesheet">
    <vt:lpwstr>Arkusz1</vt:lpwstr>
  </property>
</Properties>
</file>