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6\ISWS\Zamieszczanie plików\Opracowania jednoroczne\"/>
    </mc:Choice>
  </mc:AlternateContent>
  <xr:revisionPtr revIDLastSave="0" documentId="14_{4B78CD3A-C904-4D03-B932-29DC3ABF5D28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BExRepositorySheet" sheetId="4" state="veryHidden" r:id="rId1"/>
    <sheet name="Ustawienia" sheetId="5" state="hidden" r:id="rId2"/>
    <sheet name="Graph" sheetId="2" state="hidden" r:id="rId3"/>
    <sheet name="Arkusz1" sheetId="6" r:id="rId4"/>
  </sheets>
  <externalReferences>
    <externalReference r:id="rId5"/>
    <externalReference r:id="rId6"/>
    <externalReference r:id="rId7"/>
    <externalReference r:id="rId8"/>
  </externalReferences>
  <definedNames>
    <definedName name="DF_GRID_1">#REF!</definedName>
    <definedName name="DF_GRID_2">Arkusz1!$A$4:$D$4</definedName>
    <definedName name="DF_GRID_3">Ewidencja z [1]rodzinnymi!$F$21:$U$67</definedName>
    <definedName name="DF_GRID_4">Pozostałości z [1]rodzinnymi!$F$21</definedName>
    <definedName name="DF_GRID_5">Wyznaczenie pierwszej [2]rozprawy!$F$21</definedName>
    <definedName name="DF_GRID_6">#REF!</definedName>
    <definedName name="DF_GRID_7">Czas trwania [3]postępowania!$F$19</definedName>
    <definedName name="DF_NAVPANEL_13">#REF!</definedName>
    <definedName name="DF_NAVPANEL_18">#REF!</definedName>
    <definedName name="_xlnm.Print_Area" localSheetId="3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3">Arkusz1!$1:$4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5" l="1"/>
  <c r="E8" i="5" s="1"/>
  <c r="C4" i="5"/>
  <c r="H8" i="5" l="1"/>
  <c r="G8" i="5"/>
  <c r="D11" i="5"/>
  <c r="G11" i="5" s="1"/>
  <c r="D13" i="5"/>
  <c r="E13" i="5" s="1"/>
  <c r="F8" i="5"/>
  <c r="D12" i="5"/>
  <c r="I8" i="5" l="1"/>
  <c r="H11" i="5"/>
  <c r="F11" i="5"/>
  <c r="E11" i="5"/>
  <c r="G13" i="5"/>
  <c r="H13" i="5"/>
  <c r="F13" i="5"/>
  <c r="E12" i="5"/>
  <c r="H12" i="5"/>
  <c r="G12" i="5"/>
  <c r="F12" i="5"/>
  <c r="I13" i="5" l="1"/>
  <c r="I11" i="5"/>
  <c r="I12" i="5"/>
</calcChain>
</file>

<file path=xl/sharedStrings.xml><?xml version="1.0" encoding="utf-8"?>
<sst xmlns="http://schemas.openxmlformats.org/spreadsheetml/2006/main" count="118" uniqueCount="70">
  <si>
    <t>FEP8Qry3</t>
  </si>
  <si>
    <t>Information</t>
  </si>
  <si>
    <t xml:space="preserve"> </t>
  </si>
  <si>
    <t>Filter</t>
  </si>
  <si>
    <t/>
  </si>
  <si>
    <t>Wyszczególnienie</t>
  </si>
  <si>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</si>
  <si>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</si>
  <si>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</si>
  <si>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</si>
  <si>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</si>
  <si>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</si>
  <si>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</si>
  <si>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</si>
  <si>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</si>
  <si>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</si>
  <si>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</si>
  <si>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</si>
  <si>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</si>
  <si>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</si>
  <si>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</si>
  <si>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</si>
  <si>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</si>
  <si>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</si>
  <si>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</si>
  <si>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</si>
  <si>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Opis zapytania</t>
  </si>
  <si>
    <t>Ostatnio zmienione przez</t>
  </si>
  <si>
    <t>Autor</t>
  </si>
  <si>
    <t>Aktualność danych (data)</t>
  </si>
  <si>
    <t>Dzień</t>
  </si>
  <si>
    <t>Tech. nazwa zapytania</t>
  </si>
  <si>
    <t>Bieżący użytkownik</t>
  </si>
  <si>
    <t>Aktualność danych (godzina)</t>
  </si>
  <si>
    <t>Aktualność danych</t>
  </si>
  <si>
    <t>Ostatnie odświeżanie</t>
  </si>
  <si>
    <t>Dostawca informacji</t>
  </si>
  <si>
    <t>Godzina zmiany</t>
  </si>
  <si>
    <t>Okręg</t>
  </si>
  <si>
    <t>Sąd</t>
  </si>
  <si>
    <t>Wskaźniki</t>
  </si>
  <si>
    <t>Rodzaj formularza</t>
  </si>
  <si>
    <t>WSK_1_Wskaźnik opanowania wpływu (ogółem)</t>
  </si>
  <si>
    <t>Sąd:Rodzaj sądu</t>
  </si>
  <si>
    <t>DYMEMA00K</t>
  </si>
  <si>
    <t>Apelacja</t>
  </si>
  <si>
    <t>S_ST_WSK_1</t>
  </si>
  <si>
    <t>ST_CP001</t>
  </si>
  <si>
    <t>BIELRO00A</t>
  </si>
  <si>
    <t>2018-04-18</t>
  </si>
  <si>
    <t>12:50:46</t>
  </si>
  <si>
    <t>2018-04-18 12:50:46</t>
  </si>
  <si>
    <t>2018-04-18 12:27:16</t>
  </si>
  <si>
    <t>OGÓŁEM</t>
  </si>
  <si>
    <r>
      <rPr>
        <b/>
        <sz val="8"/>
        <rFont val="Arial Narrow"/>
        <family val="2"/>
        <charset val="238"/>
      </rPr>
      <t xml:space="preserve">Wskaźnik opanowania wpływu spraw (ogółem) </t>
    </r>
    <r>
      <rPr>
        <sz val="8"/>
        <rFont val="Arial Narrow"/>
        <family val="2"/>
        <charset val="238"/>
      </rPr>
      <t>- stosunek liczby wszystkich spraw załatwionych w danym okresie sprawozdawczym do liczby wszystkich spraw wpływających. Przy obliczaniu wskaźnika uwzględniane są wszystkie sprawy, w tym również sprawy  ponownie wpisane i załatwione w związku z likwidacją/utworzeniem sądu/wydziału lub zmianami przepisów o Biurowości</t>
    </r>
    <r>
      <rPr>
        <sz val="8"/>
        <color theme="4" tint="-0.249977111117893"/>
        <rFont val="Arial Narrow"/>
        <family val="2"/>
        <charset val="238"/>
      </rPr>
      <t xml:space="preserve"> </t>
    </r>
  </si>
  <si>
    <t>Wpływ</t>
  </si>
  <si>
    <t>Załatwienie</t>
  </si>
  <si>
    <t>Wskaźnik</t>
  </si>
  <si>
    <t>Apelacja Warszawska</t>
  </si>
  <si>
    <t>Apelacja Białostocka</t>
  </si>
  <si>
    <t>Apelacja Gdańska</t>
  </si>
  <si>
    <t>Apelacja Katowicka</t>
  </si>
  <si>
    <t>Apelacja Krakowska</t>
  </si>
  <si>
    <t>Apelacja Lubelska</t>
  </si>
  <si>
    <t>Apelacja Łódzka</t>
  </si>
  <si>
    <t>Apelacja Poznańska</t>
  </si>
  <si>
    <t>Apelacja Rzeszowska</t>
  </si>
  <si>
    <t>Apelacja Szczecińska</t>
  </si>
  <si>
    <t>Apelacja Wrocławska</t>
  </si>
  <si>
    <t>Wskaźnik opanowania wpływu spraw (ogółem) w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</si>
</sst>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3">
    <font>
      <sz val="8"/>
      <name val="Arial"/>
    </font>
    <font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1"/>
      <name val="Arial Narrow"/>
      <family val="2"/>
      <charset val="238"/>
    </font>
    <font>
      <sz val="8"/>
      <name val="Arial Narrow"/>
      <family val="2"/>
      <charset val="238"/>
    </font>
    <font>
      <b/>
      <sz val="10"/>
      <color theme="0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sz val="8"/>
      <color theme="4" tint="-0.249977111117893"/>
      <name val="Arial Narrow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theme="7" tint="-0.499984740745262"/>
        <bgColor indexed="64"/>
      </patternFill>
    </fill>
  </fills>
  <borders count="44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/>
      <top/>
      <bottom style="thin">
        <color indexed="54"/>
      </bottom>
      <diagonal/>
    </border>
    <border>
      <left/>
      <right style="thin">
        <color indexed="54"/>
      </right>
      <top/>
      <bottom style="thin">
        <color indexed="5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 style="thin">
        <color indexed="54"/>
      </bottom>
      <diagonal/>
    </border>
    <border>
      <left/>
      <right style="thin">
        <color theme="0"/>
      </right>
      <top style="thin">
        <color indexed="64"/>
      </top>
      <bottom style="thin">
        <color indexed="18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18"/>
      </bottom>
      <diagonal/>
    </border>
    <border>
      <left style="thin">
        <color theme="0"/>
      </left>
      <right/>
      <top style="thin">
        <color indexed="64"/>
      </top>
      <bottom style="thin">
        <color indexed="18"/>
      </bottom>
      <diagonal/>
    </border>
  </borders>
  <cellStyleXfs count="156">
    <xf numFmtId="0" fontId="0" fillId="2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8" borderId="0" applyNumberFormat="0" applyBorder="0" applyAlignment="0" applyProtection="0"/>
    <xf numFmtId="0" fontId="12" fillId="16" borderId="0" applyNumberFormat="0" applyBorder="0" applyAlignment="0" applyProtection="0"/>
    <xf numFmtId="0" fontId="11" fillId="9" borderId="0" applyNumberFormat="0" applyBorder="0" applyAlignment="0" applyProtection="0"/>
    <xf numFmtId="0" fontId="11" fillId="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1" fillId="22" borderId="0" applyNumberFormat="0" applyBorder="0" applyAlignment="0" applyProtection="0"/>
    <xf numFmtId="0" fontId="13" fillId="20" borderId="0" applyNumberFormat="0" applyBorder="0" applyAlignment="0" applyProtection="0"/>
    <xf numFmtId="0" fontId="14" fillId="23" borderId="1" applyNumberFormat="0" applyAlignment="0" applyProtection="0"/>
    <xf numFmtId="0" fontId="15" fillId="15" borderId="2" applyNumberFormat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13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21" borderId="1" applyNumberFormat="0" applyAlignment="0" applyProtection="0"/>
    <xf numFmtId="0" fontId="22" fillId="0" borderId="6" applyNumberFormat="0" applyFill="0" applyAlignment="0" applyProtection="0"/>
    <xf numFmtId="0" fontId="23" fillId="21" borderId="0" applyNumberFormat="0" applyBorder="0" applyAlignment="0" applyProtection="0"/>
    <xf numFmtId="0" fontId="1" fillId="20" borderId="1" applyNumberFormat="0" applyFont="0" applyAlignment="0" applyProtection="0"/>
    <xf numFmtId="0" fontId="24" fillId="23" borderId="7" applyNumberFormat="0" applyAlignment="0" applyProtection="0"/>
    <xf numFmtId="4" fontId="3" fillId="27" borderId="1" applyNumberFormat="0" applyProtection="0">
      <alignment vertical="center"/>
    </xf>
    <xf numFmtId="4" fontId="27" fillId="28" borderId="1" applyNumberFormat="0" applyProtection="0">
      <alignment vertical="center"/>
    </xf>
    <xf numFmtId="4" fontId="3" fillId="28" borderId="1" applyNumberFormat="0" applyProtection="0">
      <alignment horizontal="left" vertical="center" indent="1"/>
    </xf>
    <xf numFmtId="0" fontId="8" fillId="27" borderId="8" applyNumberFormat="0" applyProtection="0">
      <alignment horizontal="left" vertical="top" indent="1"/>
    </xf>
    <xf numFmtId="4" fontId="3" fillId="29" borderId="1" applyNumberFormat="0" applyProtection="0">
      <alignment horizontal="left" vertical="center" indent="1"/>
    </xf>
    <xf numFmtId="4" fontId="3" fillId="3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9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1" applyNumberFormat="0" applyProtection="0">
      <alignment horizontal="right" vertical="center"/>
    </xf>
    <xf numFmtId="4" fontId="3" fillId="37" borderId="1" applyNumberFormat="0" applyProtection="0">
      <alignment horizontal="right" vertical="center"/>
    </xf>
    <xf numFmtId="4" fontId="3" fillId="38" borderId="1" applyNumberFormat="0" applyProtection="0">
      <alignment horizontal="right" vertical="center"/>
    </xf>
    <xf numFmtId="4" fontId="3" fillId="39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7" fillId="40" borderId="9" applyNumberFormat="0" applyProtection="0">
      <alignment horizontal="left" vertical="center" indent="1"/>
    </xf>
    <xf numFmtId="4" fontId="3" fillId="41" borderId="1" applyNumberFormat="0" applyProtection="0">
      <alignment horizontal="right" vertical="center"/>
    </xf>
    <xf numFmtId="4" fontId="3" fillId="42" borderId="9" applyNumberFormat="0" applyProtection="0">
      <alignment horizontal="left" vertical="center" indent="1"/>
    </xf>
    <xf numFmtId="4" fontId="3" fillId="41" borderId="9" applyNumberFormat="0" applyProtection="0">
      <alignment horizontal="left" vertical="center" indent="1"/>
    </xf>
    <xf numFmtId="0" fontId="3" fillId="43" borderId="1" applyNumberFormat="0" applyProtection="0">
      <alignment horizontal="left" vertical="center" indent="1"/>
    </xf>
    <xf numFmtId="0" fontId="1" fillId="40" borderId="8" applyNumberFormat="0" applyProtection="0">
      <alignment horizontal="left" vertical="top" indent="1"/>
    </xf>
    <xf numFmtId="0" fontId="3" fillId="44" borderId="1" applyNumberFormat="0" applyProtection="0">
      <alignment horizontal="left" vertical="center" indent="1"/>
    </xf>
    <xf numFmtId="0" fontId="1" fillId="41" borderId="8" applyNumberFormat="0" applyProtection="0">
      <alignment horizontal="left" vertical="top" indent="1"/>
    </xf>
    <xf numFmtId="0" fontId="3" fillId="45" borderId="1" applyNumberFormat="0" applyProtection="0">
      <alignment horizontal="left" vertical="center" indent="1"/>
    </xf>
    <xf numFmtId="0" fontId="1" fillId="45" borderId="8" applyNumberFormat="0" applyProtection="0">
      <alignment horizontal="left" vertical="top" indent="1"/>
    </xf>
    <xf numFmtId="0" fontId="3" fillId="42" borderId="1" applyNumberFormat="0" applyProtection="0">
      <alignment horizontal="left" vertical="center" indent="1"/>
    </xf>
    <xf numFmtId="0" fontId="1" fillId="42" borderId="8" applyNumberFormat="0" applyProtection="0">
      <alignment horizontal="left" vertical="top" indent="1"/>
    </xf>
    <xf numFmtId="0" fontId="1" fillId="46" borderId="10" applyNumberFormat="0">
      <protection locked="0"/>
    </xf>
    <xf numFmtId="0" fontId="4" fillId="40" borderId="11" applyBorder="0"/>
    <xf numFmtId="4" fontId="5" fillId="47" borderId="8" applyNumberFormat="0" applyProtection="0">
      <alignment vertical="center"/>
    </xf>
    <xf numFmtId="4" fontId="27" fillId="48" borderId="12" applyNumberFormat="0" applyProtection="0">
      <alignment vertical="center"/>
    </xf>
    <xf numFmtId="4" fontId="5" fillId="43" borderId="8" applyNumberFormat="0" applyProtection="0">
      <alignment horizontal="left" vertical="center" indent="1"/>
    </xf>
    <xf numFmtId="0" fontId="5" fillId="47" borderId="8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3" fillId="29" borderId="1" applyNumberFormat="0" applyProtection="0">
      <alignment horizontal="left" vertical="center" indent="1"/>
    </xf>
    <xf numFmtId="0" fontId="5" fillId="41" borderId="8" applyNumberFormat="0" applyProtection="0">
      <alignment horizontal="left" vertical="top" indent="1"/>
    </xf>
    <xf numFmtId="4" fontId="9" fillId="50" borderId="9" applyNumberFormat="0" applyProtection="0">
      <alignment horizontal="left" vertical="center" indent="1"/>
    </xf>
    <xf numFmtId="0" fontId="3" fillId="51" borderId="12"/>
    <xf numFmtId="4" fontId="10" fillId="46" borderId="1" applyNumberFormat="0" applyProtection="0">
      <alignment horizontal="right" vertical="center"/>
    </xf>
    <xf numFmtId="0" fontId="25" fillId="0" borderId="0" applyNumberFormat="0" applyFill="0" applyBorder="0" applyAlignment="0" applyProtection="0"/>
    <xf numFmtId="0" fontId="16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9" fillId="2" borderId="0"/>
    <xf numFmtId="0" fontId="29" fillId="2" borderId="0"/>
    <xf numFmtId="0" fontId="30" fillId="0" borderId="0"/>
    <xf numFmtId="0" fontId="31" fillId="0" borderId="0"/>
    <xf numFmtId="9" fontId="30" fillId="0" borderId="0" applyFont="0" applyFill="0" applyBorder="0" applyAlignment="0" applyProtection="0"/>
    <xf numFmtId="4" fontId="32" fillId="0" borderId="1" applyNumberFormat="0" applyProtection="0">
      <alignment horizontal="right" vertical="center"/>
    </xf>
    <xf numFmtId="4" fontId="33" fillId="0" borderId="1" applyNumberFormat="0" applyProtection="0">
      <alignment horizontal="right" vertical="center"/>
    </xf>
    <xf numFmtId="4" fontId="34" fillId="0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34" fillId="0" borderId="9" applyNumberFormat="0" applyProtection="0">
      <alignment horizontal="right" vertical="center"/>
    </xf>
    <xf numFmtId="4" fontId="33" fillId="0" borderId="1" applyNumberFormat="0" applyProtection="0">
      <alignment horizontal="right" vertical="center"/>
    </xf>
    <xf numFmtId="4" fontId="10" fillId="0" borderId="1" applyNumberFormat="0" applyProtection="0">
      <alignment horizontal="right" vertical="center"/>
    </xf>
    <xf numFmtId="4" fontId="35" fillId="0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36" fillId="0" borderId="1" applyNumberFormat="0" applyProtection="0">
      <alignment horizontal="right" vertical="center"/>
    </xf>
    <xf numFmtId="4" fontId="1" fillId="49" borderId="1" applyNumberFormat="0" applyProtection="0">
      <alignment horizontal="right" vertical="center"/>
    </xf>
    <xf numFmtId="4" fontId="27" fillId="49" borderId="1" applyNumberFormat="0" applyProtection="0">
      <alignment horizontal="right" vertical="center"/>
    </xf>
    <xf numFmtId="4" fontId="4" fillId="49" borderId="1" applyNumberFormat="0" applyProtection="0">
      <alignment horizontal="right" vertical="center"/>
    </xf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0" fontId="29" fillId="2" borderId="0"/>
    <xf numFmtId="0" fontId="12" fillId="13" borderId="0" applyNumberFormat="0" applyBorder="0" applyAlignment="0" applyProtection="0"/>
    <xf numFmtId="0" fontId="22" fillId="21" borderId="0" applyNumberFormat="0" applyBorder="0" applyAlignment="0" applyProtection="0"/>
    <xf numFmtId="4" fontId="1" fillId="27" borderId="1" applyNumberFormat="0" applyProtection="0">
      <alignment vertical="center"/>
    </xf>
    <xf numFmtId="4" fontId="1" fillId="28" borderId="1" applyNumberFormat="0" applyProtection="0">
      <alignment horizontal="left" vertical="center" indent="1"/>
    </xf>
    <xf numFmtId="4" fontId="1" fillId="29" borderId="1" applyNumberFormat="0" applyProtection="0">
      <alignment horizontal="left" vertical="center" indent="1"/>
    </xf>
    <xf numFmtId="4" fontId="1" fillId="30" borderId="1" applyNumberFormat="0" applyProtection="0">
      <alignment horizontal="right" vertical="center"/>
    </xf>
    <xf numFmtId="4" fontId="1" fillId="31" borderId="1" applyNumberFormat="0" applyProtection="0">
      <alignment horizontal="right" vertical="center"/>
    </xf>
    <xf numFmtId="4" fontId="1" fillId="32" borderId="9" applyNumberFormat="0" applyProtection="0">
      <alignment horizontal="right" vertical="center"/>
    </xf>
    <xf numFmtId="4" fontId="1" fillId="33" borderId="1" applyNumberFormat="0" applyProtection="0">
      <alignment horizontal="right" vertical="center"/>
    </xf>
    <xf numFmtId="4" fontId="1" fillId="34" borderId="1" applyNumberFormat="0" applyProtection="0">
      <alignment horizontal="right" vertical="center"/>
    </xf>
    <xf numFmtId="4" fontId="1" fillId="35" borderId="1" applyNumberFormat="0" applyProtection="0">
      <alignment horizontal="right" vertical="center"/>
    </xf>
    <xf numFmtId="4" fontId="1" fillId="36" borderId="1" applyNumberFormat="0" applyProtection="0">
      <alignment horizontal="right" vertical="center"/>
    </xf>
    <xf numFmtId="4" fontId="1" fillId="37" borderId="1" applyNumberFormat="0" applyProtection="0">
      <alignment horizontal="right" vertical="center"/>
    </xf>
    <xf numFmtId="4" fontId="1" fillId="38" borderId="1" applyNumberFormat="0" applyProtection="0">
      <alignment horizontal="right" vertical="center"/>
    </xf>
    <xf numFmtId="4" fontId="1" fillId="39" borderId="9" applyNumberFormat="0" applyProtection="0">
      <alignment horizontal="left" vertical="center" indent="1"/>
    </xf>
    <xf numFmtId="4" fontId="1" fillId="41" borderId="1" applyNumberFormat="0" applyProtection="0">
      <alignment horizontal="right" vertical="center"/>
    </xf>
    <xf numFmtId="4" fontId="1" fillId="42" borderId="9" applyNumberFormat="0" applyProtection="0">
      <alignment horizontal="left" vertical="center" indent="1"/>
    </xf>
    <xf numFmtId="4" fontId="1" fillId="41" borderId="9" applyNumberFormat="0" applyProtection="0">
      <alignment horizontal="left" vertical="center" indent="1"/>
    </xf>
    <xf numFmtId="0" fontId="1" fillId="43" borderId="1" applyNumberFormat="0" applyProtection="0">
      <alignment horizontal="left" vertical="center" indent="1"/>
    </xf>
    <xf numFmtId="0" fontId="1" fillId="44" borderId="1" applyNumberFormat="0" applyProtection="0">
      <alignment horizontal="left" vertical="center" indent="1"/>
    </xf>
    <xf numFmtId="0" fontId="1" fillId="45" borderId="1" applyNumberFormat="0" applyProtection="0">
      <alignment horizontal="left" vertical="center" indent="1"/>
    </xf>
    <xf numFmtId="0" fontId="1" fillId="42" borderId="1" applyNumberFormat="0" applyProtection="0">
      <alignment horizontal="left" vertical="center" indent="1"/>
    </xf>
    <xf numFmtId="4" fontId="1" fillId="0" borderId="1" applyNumberFormat="0" applyProtection="0">
      <alignment horizontal="right" vertical="center"/>
    </xf>
    <xf numFmtId="4" fontId="1" fillId="29" borderId="1" applyNumberFormat="0" applyProtection="0">
      <alignment horizontal="left" vertical="center" indent="1"/>
    </xf>
    <xf numFmtId="0" fontId="1" fillId="51" borderId="12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61">
    <xf numFmtId="0" fontId="0" fillId="2" borderId="0" xfId="0"/>
    <xf numFmtId="0" fontId="6" fillId="2" borderId="0" xfId="0" applyFont="1"/>
    <xf numFmtId="0" fontId="4" fillId="52" borderId="14" xfId="70" applyFill="1" applyBorder="1"/>
    <xf numFmtId="0" fontId="4" fillId="52" borderId="15" xfId="70" applyFill="1" applyBorder="1"/>
    <xf numFmtId="0" fontId="0" fillId="53" borderId="16" xfId="0" applyFill="1" applyBorder="1"/>
    <xf numFmtId="0" fontId="0" fillId="53" borderId="16" xfId="0" applyFill="1" applyBorder="1" applyAlignment="1">
      <alignment vertical="center"/>
    </xf>
    <xf numFmtId="0" fontId="2" fillId="52" borderId="11" xfId="70" applyFont="1" applyFill="1" applyBorder="1"/>
    <xf numFmtId="0" fontId="0" fillId="49" borderId="17" xfId="0" applyFill="1" applyBorder="1"/>
    <xf numFmtId="0" fontId="0" fillId="49" borderId="14" xfId="0" applyFill="1" applyBorder="1"/>
    <xf numFmtId="0" fontId="0" fillId="49" borderId="0" xfId="0" applyFill="1"/>
    <xf numFmtId="0" fontId="0" fillId="49" borderId="21" xfId="0" applyFill="1" applyBorder="1"/>
    <xf numFmtId="0" fontId="4" fillId="53" borderId="16" xfId="0" applyFont="1" applyFill="1" applyBorder="1" applyAlignment="1">
      <alignment horizontal="right" vertical="center"/>
    </xf>
    <xf numFmtId="0" fontId="2" fillId="54" borderId="0" xfId="0" applyFont="1" applyFill="1"/>
    <xf numFmtId="0" fontId="0" fillId="53" borderId="16" xfId="0" quotePrefix="1" applyFill="1" applyBorder="1" applyAlignment="1">
      <alignment vertical="center"/>
    </xf>
    <xf numFmtId="0" fontId="28" fillId="54" borderId="0" xfId="0" applyFont="1" applyFill="1"/>
    <xf numFmtId="0" fontId="0" fillId="49" borderId="20" xfId="0" applyFill="1" applyBorder="1"/>
    <xf numFmtId="0" fontId="0" fillId="49" borderId="21" xfId="0" quotePrefix="1" applyFill="1" applyBorder="1"/>
    <xf numFmtId="0" fontId="0" fillId="49" borderId="19" xfId="0" quotePrefix="1" applyFill="1" applyBorder="1"/>
    <xf numFmtId="0" fontId="0" fillId="49" borderId="18" xfId="0" applyFill="1" applyBorder="1"/>
    <xf numFmtId="0" fontId="0" fillId="49" borderId="0" xfId="0" quotePrefix="1" applyFill="1"/>
    <xf numFmtId="0" fontId="0" fillId="49" borderId="11" xfId="0" applyFill="1" applyBorder="1"/>
    <xf numFmtId="0" fontId="0" fillId="49" borderId="14" xfId="0" quotePrefix="1" applyFill="1" applyBorder="1"/>
    <xf numFmtId="0" fontId="0" fillId="49" borderId="15" xfId="0" quotePrefix="1" applyFill="1" applyBorder="1"/>
    <xf numFmtId="0" fontId="0" fillId="49" borderId="22" xfId="0" quotePrefix="1" applyFill="1" applyBorder="1"/>
    <xf numFmtId="0" fontId="29" fillId="2" borderId="12" xfId="85" applyBorder="1"/>
    <xf numFmtId="0" fontId="29" fillId="2" borderId="0" xfId="85"/>
    <xf numFmtId="0" fontId="29" fillId="2" borderId="12" xfId="85" quotePrefix="1" applyBorder="1"/>
    <xf numFmtId="0" fontId="29" fillId="2" borderId="33" xfId="85" applyBorder="1"/>
    <xf numFmtId="0" fontId="29" fillId="2" borderId="34" xfId="85" applyBorder="1"/>
    <xf numFmtId="0" fontId="29" fillId="2" borderId="30" xfId="85" applyBorder="1"/>
    <xf numFmtId="0" fontId="29" fillId="2" borderId="35" xfId="85" applyBorder="1"/>
    <xf numFmtId="0" fontId="29" fillId="2" borderId="36" xfId="85" applyBorder="1"/>
    <xf numFmtId="0" fontId="0" fillId="49" borderId="37" xfId="0" applyFill="1" applyBorder="1"/>
    <xf numFmtId="49" fontId="0" fillId="2" borderId="0" xfId="0" quotePrefix="1" applyNumberFormat="1"/>
    <xf numFmtId="0" fontId="0" fillId="49" borderId="39" xfId="0" applyFill="1" applyBorder="1"/>
    <xf numFmtId="0" fontId="0" fillId="49" borderId="40" xfId="0" applyFill="1" applyBorder="1"/>
    <xf numFmtId="0" fontId="38" fillId="2" borderId="0" xfId="0" applyFont="1"/>
    <xf numFmtId="0" fontId="39" fillId="55" borderId="43" xfId="0" applyFont="1" applyFill="1" applyBorder="1" applyAlignment="1">
      <alignment horizontal="center" vertical="center"/>
    </xf>
    <xf numFmtId="0" fontId="40" fillId="2" borderId="0" xfId="0" applyFont="1"/>
    <xf numFmtId="0" fontId="39" fillId="55" borderId="42" xfId="0" applyFont="1" applyFill="1" applyBorder="1" applyAlignment="1">
      <alignment horizontal="center" vertical="center"/>
    </xf>
    <xf numFmtId="0" fontId="38" fillId="29" borderId="1" xfId="124" quotePrefix="1" applyNumberFormat="1" applyFont="1">
      <alignment horizontal="left" vertical="center" indent="1"/>
    </xf>
    <xf numFmtId="3" fontId="38" fillId="27" borderId="1" xfId="105" applyNumberFormat="1" applyFont="1">
      <alignment vertical="center"/>
    </xf>
    <xf numFmtId="164" fontId="38" fillId="27" borderId="1" xfId="105" applyNumberFormat="1" applyFont="1">
      <alignment vertical="center"/>
    </xf>
    <xf numFmtId="3" fontId="40" fillId="27" borderId="1" xfId="105" applyNumberFormat="1" applyFont="1">
      <alignment vertical="center"/>
    </xf>
    <xf numFmtId="164" fontId="40" fillId="27" borderId="1" xfId="105" applyNumberFormat="1" applyFont="1">
      <alignment vertical="center"/>
    </xf>
    <xf numFmtId="0" fontId="40" fillId="28" borderId="38" xfId="43" quotePrefix="1" applyNumberFormat="1" applyFont="1" applyBorder="1" applyAlignment="1">
      <alignment horizontal="left" vertical="center"/>
    </xf>
    <xf numFmtId="0" fontId="39" fillId="55" borderId="41" xfId="0" applyFont="1" applyFill="1" applyBorder="1" applyAlignment="1">
      <alignment horizontal="center" vertical="center"/>
    </xf>
    <xf numFmtId="0" fontId="29" fillId="2" borderId="26" xfId="85" applyBorder="1" applyAlignment="1">
      <alignment horizontal="left" vertical="top"/>
    </xf>
    <xf numFmtId="0" fontId="29" fillId="2" borderId="27" xfId="85" applyBorder="1" applyAlignment="1">
      <alignment horizontal="left" vertical="top"/>
    </xf>
    <xf numFmtId="0" fontId="29" fillId="2" borderId="28" xfId="85" applyBorder="1" applyAlignment="1">
      <alignment horizontal="left" vertical="top"/>
    </xf>
    <xf numFmtId="0" fontId="29" fillId="2" borderId="25" xfId="85" applyBorder="1" applyAlignment="1">
      <alignment horizontal="left" vertical="top"/>
    </xf>
    <xf numFmtId="0" fontId="29" fillId="2" borderId="0" xfId="85" applyAlignment="1">
      <alignment horizontal="left" vertical="top"/>
    </xf>
    <xf numFmtId="0" fontId="29" fillId="2" borderId="24" xfId="85" applyBorder="1" applyAlignment="1">
      <alignment horizontal="left" vertical="top"/>
    </xf>
    <xf numFmtId="0" fontId="29" fillId="2" borderId="29" xfId="85" applyBorder="1" applyAlignment="1">
      <alignment horizontal="left" vertical="top"/>
    </xf>
    <xf numFmtId="0" fontId="29" fillId="2" borderId="23" xfId="85" applyBorder="1" applyAlignment="1">
      <alignment horizontal="left" vertical="top"/>
    </xf>
    <xf numFmtId="0" fontId="29" fillId="2" borderId="30" xfId="85" applyBorder="1" applyAlignment="1">
      <alignment horizontal="left" vertical="top"/>
    </xf>
    <xf numFmtId="0" fontId="29" fillId="2" borderId="31" xfId="85" applyBorder="1" applyAlignment="1">
      <alignment horizontal="left" vertical="top"/>
    </xf>
    <xf numFmtId="0" fontId="29" fillId="2" borderId="32" xfId="85" applyBorder="1" applyAlignment="1">
      <alignment horizontal="left" vertical="top"/>
    </xf>
    <xf numFmtId="0" fontId="29" fillId="2" borderId="33" xfId="85" applyBorder="1" applyAlignment="1">
      <alignment horizontal="left" vertical="top"/>
    </xf>
    <xf numFmtId="0" fontId="37" fillId="0" borderId="0" xfId="0" applyFont="1" applyFill="1" applyAlignment="1">
      <alignment horizontal="center" vertical="center"/>
    </xf>
    <xf numFmtId="0" fontId="38" fillId="0" borderId="23" xfId="0" applyFont="1" applyFill="1" applyBorder="1" applyAlignment="1">
      <alignment horizontal="left" vertical="center" wrapText="1"/>
    </xf>
  </cellXfs>
  <cellStyles count="156">
    <cellStyle name="Accent1 - 20%" xfId="2" xr:uid="{00000000-0005-0000-0000-000000000000}"/>
    <cellStyle name="Accent1 - 40%" xfId="3" xr:uid="{00000000-0005-0000-0000-000001000000}"/>
    <cellStyle name="Accent1 - 60%" xfId="4" xr:uid="{00000000-0005-0000-0000-000002000000}"/>
    <cellStyle name="Accent2 - 20%" xfId="6" xr:uid="{00000000-0005-0000-0000-000003000000}"/>
    <cellStyle name="Accent2 - 40%" xfId="7" xr:uid="{00000000-0005-0000-0000-000004000000}"/>
    <cellStyle name="Accent2 - 60%" xfId="8" xr:uid="{00000000-0005-0000-0000-000005000000}"/>
    <cellStyle name="Accent3 - 20%" xfId="10" xr:uid="{00000000-0005-0000-0000-000006000000}"/>
    <cellStyle name="Accent3 - 40%" xfId="11" xr:uid="{00000000-0005-0000-0000-000007000000}"/>
    <cellStyle name="Accent3 - 60%" xfId="12" xr:uid="{00000000-0005-0000-0000-000008000000}"/>
    <cellStyle name="Accent4 - 20%" xfId="14" xr:uid="{00000000-0005-0000-0000-000009000000}"/>
    <cellStyle name="Accent4 - 40%" xfId="15" xr:uid="{00000000-0005-0000-0000-00000A000000}"/>
    <cellStyle name="Accent4 - 60%" xfId="16" xr:uid="{00000000-0005-0000-0000-00000B000000}"/>
    <cellStyle name="Accent5 - 20%" xfId="18" xr:uid="{00000000-0005-0000-0000-00000C000000}"/>
    <cellStyle name="Accent5 - 40%" xfId="19" xr:uid="{00000000-0005-0000-0000-00000D000000}"/>
    <cellStyle name="Accent5 - 60%" xfId="20" xr:uid="{00000000-0005-0000-0000-00000E000000}"/>
    <cellStyle name="Accent6 - 20%" xfId="22" xr:uid="{00000000-0005-0000-0000-00000F000000}"/>
    <cellStyle name="Accent6 - 40%" xfId="23" xr:uid="{00000000-0005-0000-0000-000010000000}"/>
    <cellStyle name="Accent6 - 60%" xfId="24" xr:uid="{00000000-0005-0000-0000-000011000000}"/>
    <cellStyle name="Akcent 1" xfId="1" builtinId="29" customBuiltin="1"/>
    <cellStyle name="Akcent 2" xfId="5" builtinId="33" customBuiltin="1"/>
    <cellStyle name="Akcent 3" xfId="9" builtinId="37" customBuiltin="1"/>
    <cellStyle name="Akcent 4" xfId="13" builtinId="41" customBuiltin="1"/>
    <cellStyle name="Akcent 5" xfId="17" builtinId="45" customBuiltin="1"/>
    <cellStyle name="Akcent 6" xfId="21" builtinId="49" customBuiltin="1"/>
    <cellStyle name="Dane wejściowe" xfId="36" builtinId="20" customBuiltin="1"/>
    <cellStyle name="Dane wyjściowe" xfId="40" builtinId="21" customBuiltin="1"/>
    <cellStyle name="Dobre 2" xfId="103" xr:uid="{00000000-0005-0000-0000-00001B000000}"/>
    <cellStyle name="Dobry" xfId="31" builtinId="26" customBuiltin="1"/>
    <cellStyle name="Dobry 2" xfId="126" xr:uid="{00000000-0005-0000-0000-000097000000}"/>
    <cellStyle name="Dobry 3" xfId="129" xr:uid="{519B6A15-CB69-43E7-B108-08A034424FB1}"/>
    <cellStyle name="Emphasis 1" xfId="28" xr:uid="{00000000-0005-0000-0000-00001C000000}"/>
    <cellStyle name="Emphasis 2" xfId="29" xr:uid="{00000000-0005-0000-0000-00001D000000}"/>
    <cellStyle name="Emphasis 3" xfId="30" xr:uid="{00000000-0005-0000-0000-00001E000000}"/>
    <cellStyle name="Komórka połączona" xfId="37" builtinId="24" customBuiltin="1"/>
    <cellStyle name="Komórka zaznaczona" xfId="27" builtinId="23" customBuiltin="1"/>
    <cellStyle name="Nagłówek 1" xfId="32" builtinId="16" customBuiltin="1"/>
    <cellStyle name="Nagłówek 2" xfId="33" builtinId="17" customBuiltin="1"/>
    <cellStyle name="Nagłówek 3" xfId="34" builtinId="18" customBuiltin="1"/>
    <cellStyle name="Nagłówek 4" xfId="35" builtinId="19" customBuiltin="1"/>
    <cellStyle name="Neutralne 2" xfId="104" xr:uid="{00000000-0005-0000-0000-000026000000}"/>
    <cellStyle name="Neutralny" xfId="38" builtinId="28" customBuiltin="1"/>
    <cellStyle name="Neutralny 2" xfId="127" xr:uid="{00000000-0005-0000-0000-000098000000}"/>
    <cellStyle name="Neutralny 3" xfId="130" xr:uid="{2CAECBA7-43F9-4009-8C29-A2E1C86B9C15}"/>
    <cellStyle name="Normalny" xfId="0" builtinId="0"/>
    <cellStyle name="Normalny 2" xfId="85" xr:uid="{00000000-0005-0000-0000-000028000000}"/>
    <cellStyle name="Normalny 3" xfId="86" xr:uid="{00000000-0005-0000-0000-000029000000}"/>
    <cellStyle name="Normalny 4" xfId="128" xr:uid="{D6D39AE4-677D-4561-8DC5-B0338DAF8B43}"/>
    <cellStyle name="Normalny 7" xfId="87" xr:uid="{00000000-0005-0000-0000-00002A000000}"/>
    <cellStyle name="Normalny 7 2" xfId="88" xr:uid="{00000000-0005-0000-0000-00002B000000}"/>
    <cellStyle name="Obliczenia" xfId="26" builtinId="22" customBuiltin="1"/>
    <cellStyle name="Procentowy 2" xfId="89" xr:uid="{00000000-0005-0000-0000-00002D000000}"/>
    <cellStyle name="Procentowy 3" xfId="155" xr:uid="{EE105DFF-1E8C-4F58-A921-5AC8AEB1BB67}"/>
    <cellStyle name="Procentowy 4" xfId="154" xr:uid="{3741F7E3-335E-4501-867D-94870C8BA5BB}"/>
    <cellStyle name="SAPBEXaggData" xfId="41" xr:uid="{00000000-0005-0000-0000-00002E000000}"/>
    <cellStyle name="SAPBEXaggData 2" xfId="105" xr:uid="{00000000-0005-0000-0000-00002F000000}"/>
    <cellStyle name="SAPBEXaggData 3" xfId="131" xr:uid="{46F5FBA5-855A-44A2-A331-A0C98C19B46C}"/>
    <cellStyle name="SAPBEXaggDataEmph" xfId="42" xr:uid="{00000000-0005-0000-0000-000030000000}"/>
    <cellStyle name="SAPBEXaggItem" xfId="43" xr:uid="{00000000-0005-0000-0000-000031000000}"/>
    <cellStyle name="SAPBEXaggItem 2" xfId="106" xr:uid="{00000000-0005-0000-0000-000032000000}"/>
    <cellStyle name="SAPBEXaggItem 3" xfId="132" xr:uid="{5BD1CCD1-0992-43F7-A537-A1114EF54BEA}"/>
    <cellStyle name="SAPBEXaggItemX" xfId="44" xr:uid="{00000000-0005-0000-0000-000033000000}"/>
    <cellStyle name="SAPBEXchaText" xfId="45" xr:uid="{00000000-0005-0000-0000-000034000000}"/>
    <cellStyle name="SAPBEXchaText 2" xfId="107" xr:uid="{00000000-0005-0000-0000-000035000000}"/>
    <cellStyle name="SAPBEXchaText 3" xfId="133" xr:uid="{2E681482-917E-4BFF-8C9F-543E481B1B9A}"/>
    <cellStyle name="SAPBEXexcBad7" xfId="46" xr:uid="{00000000-0005-0000-0000-000036000000}"/>
    <cellStyle name="SAPBEXexcBad7 2" xfId="90" xr:uid="{00000000-0005-0000-0000-000037000000}"/>
    <cellStyle name="SAPBEXexcBad7 3" xfId="91" xr:uid="{00000000-0005-0000-0000-000038000000}"/>
    <cellStyle name="SAPBEXexcBad7 4" xfId="92" xr:uid="{00000000-0005-0000-0000-000039000000}"/>
    <cellStyle name="SAPBEXexcBad7 5" xfId="108" xr:uid="{00000000-0005-0000-0000-00003A000000}"/>
    <cellStyle name="SAPBEXexcBad7 6" xfId="134" xr:uid="{545FAE3C-D6E1-4A5B-A15F-5492810B4F89}"/>
    <cellStyle name="SAPBEXexcBad8" xfId="47" xr:uid="{00000000-0005-0000-0000-00003B000000}"/>
    <cellStyle name="SAPBEXexcBad8 2" xfId="109" xr:uid="{00000000-0005-0000-0000-00003C000000}"/>
    <cellStyle name="SAPBEXexcBad8 3" xfId="135" xr:uid="{5D37437B-468E-4296-9DF8-098738542B84}"/>
    <cellStyle name="SAPBEXexcBad9" xfId="48" xr:uid="{00000000-0005-0000-0000-00003D000000}"/>
    <cellStyle name="SAPBEXexcBad9 2" xfId="93" xr:uid="{00000000-0005-0000-0000-00003E000000}"/>
    <cellStyle name="SAPBEXexcBad9 3" xfId="94" xr:uid="{00000000-0005-0000-0000-00003F000000}"/>
    <cellStyle name="SAPBEXexcBad9 4" xfId="136" xr:uid="{6DDE8FCE-85A9-4E61-8033-E55C3D055DA0}"/>
    <cellStyle name="SAPBEXexcCritical4" xfId="49" xr:uid="{00000000-0005-0000-0000-000040000000}"/>
    <cellStyle name="SAPBEXexcCritical4 2" xfId="110" xr:uid="{00000000-0005-0000-0000-000041000000}"/>
    <cellStyle name="SAPBEXexcCritical4 3" xfId="137" xr:uid="{0AFDA20A-3528-466E-AE70-BAA4AC509560}"/>
    <cellStyle name="SAPBEXexcCritical5" xfId="50" xr:uid="{00000000-0005-0000-0000-000042000000}"/>
    <cellStyle name="SAPBEXexcCritical5 2" xfId="111" xr:uid="{00000000-0005-0000-0000-000043000000}"/>
    <cellStyle name="SAPBEXexcCritical5 3" xfId="138" xr:uid="{2C975808-F2CA-4D9A-8411-5DFDF383F508}"/>
    <cellStyle name="SAPBEXexcCritical6" xfId="51" xr:uid="{00000000-0005-0000-0000-000044000000}"/>
    <cellStyle name="SAPBEXexcCritical6 2" xfId="112" xr:uid="{00000000-0005-0000-0000-000045000000}"/>
    <cellStyle name="SAPBEXexcCritical6 3" xfId="139" xr:uid="{74C44788-8BDC-47EE-A7F4-BDBD73FCCFAF}"/>
    <cellStyle name="SAPBEXexcGood1" xfId="52" xr:uid="{00000000-0005-0000-0000-000046000000}"/>
    <cellStyle name="SAPBEXexcGood1 2" xfId="95" xr:uid="{00000000-0005-0000-0000-000047000000}"/>
    <cellStyle name="SAPBEXexcGood1 3" xfId="96" xr:uid="{00000000-0005-0000-0000-000048000000}"/>
    <cellStyle name="SAPBEXexcGood1 4" xfId="97" xr:uid="{00000000-0005-0000-0000-000049000000}"/>
    <cellStyle name="SAPBEXexcGood1 5" xfId="113" xr:uid="{00000000-0005-0000-0000-00004A000000}"/>
    <cellStyle name="SAPBEXexcGood1 6" xfId="140" xr:uid="{26BA2617-CC40-485C-9BCB-FBDCF8F41AB2}"/>
    <cellStyle name="SAPBEXexcGood2" xfId="53" xr:uid="{00000000-0005-0000-0000-00004B000000}"/>
    <cellStyle name="SAPBEXexcGood2 2" xfId="114" xr:uid="{00000000-0005-0000-0000-00004C000000}"/>
    <cellStyle name="SAPBEXexcGood2 3" xfId="141" xr:uid="{D74A6D11-CE4D-42F8-A8A7-DC6806DEBE41}"/>
    <cellStyle name="SAPBEXexcGood3" xfId="54" xr:uid="{00000000-0005-0000-0000-00004D000000}"/>
    <cellStyle name="SAPBEXexcGood3 2" xfId="98" xr:uid="{00000000-0005-0000-0000-00004E000000}"/>
    <cellStyle name="SAPBEXexcGood3 3" xfId="99" xr:uid="{00000000-0005-0000-0000-00004F000000}"/>
    <cellStyle name="SAPBEXexcGood3 4" xfId="142" xr:uid="{072D5709-3B90-44AB-815D-D474BE9D99D8}"/>
    <cellStyle name="SAPBEXfilterDrill" xfId="55" xr:uid="{00000000-0005-0000-0000-000050000000}"/>
    <cellStyle name="SAPBEXfilterDrill 2" xfId="115" xr:uid="{00000000-0005-0000-0000-000051000000}"/>
    <cellStyle name="SAPBEXfilterDrill 3" xfId="143" xr:uid="{292003D7-320F-48AD-938B-9F1FAED6D243}"/>
    <cellStyle name="SAPBEXfilterItem" xfId="56" xr:uid="{00000000-0005-0000-0000-000052000000}"/>
    <cellStyle name="SAPBEXfilterText" xfId="57" xr:uid="{00000000-0005-0000-0000-000053000000}"/>
    <cellStyle name="SAPBEXformats" xfId="58" xr:uid="{00000000-0005-0000-0000-000054000000}"/>
    <cellStyle name="SAPBEXformats 2" xfId="116" xr:uid="{00000000-0005-0000-0000-000055000000}"/>
    <cellStyle name="SAPBEXformats 3" xfId="144" xr:uid="{C59AAF66-4408-40AC-B489-F87C5D4C3472}"/>
    <cellStyle name="SAPBEXheaderItem" xfId="59" xr:uid="{00000000-0005-0000-0000-000056000000}"/>
    <cellStyle name="SAPBEXheaderItem 2" xfId="117" xr:uid="{00000000-0005-0000-0000-000057000000}"/>
    <cellStyle name="SAPBEXheaderItem 3" xfId="145" xr:uid="{79C7E249-9FE0-4196-8E58-88C414E46B82}"/>
    <cellStyle name="SAPBEXheaderText" xfId="60" xr:uid="{00000000-0005-0000-0000-000058000000}"/>
    <cellStyle name="SAPBEXheaderText 2" xfId="118" xr:uid="{00000000-0005-0000-0000-000059000000}"/>
    <cellStyle name="SAPBEXheaderText 3" xfId="146" xr:uid="{133E7330-9510-469D-BCC6-C479BAF18CCE}"/>
    <cellStyle name="SAPBEXHLevel0" xfId="61" xr:uid="{00000000-0005-0000-0000-00005A000000}"/>
    <cellStyle name="SAPBEXHLevel0 2" xfId="119" xr:uid="{00000000-0005-0000-0000-00005B000000}"/>
    <cellStyle name="SAPBEXHLevel0 3" xfId="147" xr:uid="{5BE2944C-87EB-4030-9F9E-64161BD77642}"/>
    <cellStyle name="SAPBEXHLevel0X" xfId="62" xr:uid="{00000000-0005-0000-0000-00005C000000}"/>
    <cellStyle name="SAPBEXHLevel1" xfId="63" xr:uid="{00000000-0005-0000-0000-00005D000000}"/>
    <cellStyle name="SAPBEXHLevel1 2" xfId="120" xr:uid="{00000000-0005-0000-0000-00005E000000}"/>
    <cellStyle name="SAPBEXHLevel1 3" xfId="148" xr:uid="{00D95563-B41E-4A1C-A8A9-D606AC9D09B1}"/>
    <cellStyle name="SAPBEXHLevel1X" xfId="64" xr:uid="{00000000-0005-0000-0000-00005F000000}"/>
    <cellStyle name="SAPBEXHLevel2" xfId="65" xr:uid="{00000000-0005-0000-0000-000060000000}"/>
    <cellStyle name="SAPBEXHLevel2 2" xfId="121" xr:uid="{00000000-0005-0000-0000-000061000000}"/>
    <cellStyle name="SAPBEXHLevel2 3" xfId="149" xr:uid="{85E99162-0571-444F-A9DD-47E84FC220A4}"/>
    <cellStyle name="SAPBEXHLevel2X" xfId="66" xr:uid="{00000000-0005-0000-0000-000062000000}"/>
    <cellStyle name="SAPBEXHLevel3" xfId="67" xr:uid="{00000000-0005-0000-0000-000063000000}"/>
    <cellStyle name="SAPBEXHLevel3 2" xfId="122" xr:uid="{00000000-0005-0000-0000-000064000000}"/>
    <cellStyle name="SAPBEXHLevel3 3" xfId="150" xr:uid="{159AF6F9-FA95-4CB9-B6F8-2DD4FF7EA0E4}"/>
    <cellStyle name="SAPBEXHLevel3X" xfId="68" xr:uid="{00000000-0005-0000-0000-000065000000}"/>
    <cellStyle name="SAPBEXinputData" xfId="69" xr:uid="{00000000-0005-0000-0000-000066000000}"/>
    <cellStyle name="SAPBEXItemHeader" xfId="70" xr:uid="{00000000-0005-0000-0000-000067000000}"/>
    <cellStyle name="SAPBEXresData" xfId="71" xr:uid="{00000000-0005-0000-0000-000068000000}"/>
    <cellStyle name="SAPBEXresDataEmph" xfId="72" xr:uid="{00000000-0005-0000-0000-000069000000}"/>
    <cellStyle name="SAPBEXresItem" xfId="73" xr:uid="{00000000-0005-0000-0000-00006A000000}"/>
    <cellStyle name="SAPBEXresItemX" xfId="74" xr:uid="{00000000-0005-0000-0000-00006B000000}"/>
    <cellStyle name="SAPBEXstdData" xfId="75" xr:uid="{00000000-0005-0000-0000-00006C000000}"/>
    <cellStyle name="SAPBEXstdData 2" xfId="123" xr:uid="{00000000-0005-0000-0000-00006D000000}"/>
    <cellStyle name="SAPBEXstdData 3" xfId="151" xr:uid="{415D73F4-36C3-41B2-A935-CECC52BA7D2E}"/>
    <cellStyle name="SAPBEXstdDataEmph" xfId="76" xr:uid="{00000000-0005-0000-0000-00006E000000}"/>
    <cellStyle name="SAPBEXstdDataEmph 2" xfId="100" xr:uid="{00000000-0005-0000-0000-00006F000000}"/>
    <cellStyle name="SAPBEXstdDataEmph 3" xfId="101" xr:uid="{00000000-0005-0000-0000-000070000000}"/>
    <cellStyle name="SAPBEXstdDataEmph 4" xfId="102" xr:uid="{00000000-0005-0000-0000-000071000000}"/>
    <cellStyle name="SAPBEXstdItem" xfId="77" xr:uid="{00000000-0005-0000-0000-000072000000}"/>
    <cellStyle name="SAPBEXstdItem 2" xfId="124" xr:uid="{00000000-0005-0000-0000-000073000000}"/>
    <cellStyle name="SAPBEXstdItem 3" xfId="152" xr:uid="{2FAEB79F-6BE4-498F-8D06-AC023D5F4786}"/>
    <cellStyle name="SAPBEXstdItemX" xfId="78" xr:uid="{00000000-0005-0000-0000-000074000000}"/>
    <cellStyle name="SAPBEXtitle" xfId="79" xr:uid="{00000000-0005-0000-0000-000075000000}"/>
    <cellStyle name="SAPBEXunassignedItem" xfId="80" xr:uid="{00000000-0005-0000-0000-000076000000}"/>
    <cellStyle name="SAPBEXunassignedItem 2" xfId="125" xr:uid="{00000000-0005-0000-0000-000077000000}"/>
    <cellStyle name="SAPBEXunassignedItem 3" xfId="153" xr:uid="{C0A10061-0E37-424E-88A9-88A5A5EF7D53}"/>
    <cellStyle name="SAPBEXundefined" xfId="81" xr:uid="{00000000-0005-0000-0000-000078000000}"/>
    <cellStyle name="Sheet Title" xfId="82" xr:uid="{00000000-0005-0000-0000-000079000000}"/>
    <cellStyle name="Suma" xfId="83" builtinId="25" customBuiltin="1"/>
    <cellStyle name="Tekst ostrzeżenia" xfId="84" builtinId="11" customBuiltin="1"/>
    <cellStyle name="Uwaga" xfId="39" builtinId="10" customBuiltin="1"/>
    <cellStyle name="Zły" xfId="25" builtinId="27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3"/>
    </mc:Choice>
    <mc:Fallback>
      <c:style val="13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7088649060923322E-2"/>
          <c:y val="7.0938215102974822E-2"/>
          <c:w val="0.82784861294045953"/>
          <c:h val="0.8489702517162471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190D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E4AE-40CF-88D5-924BBA0F7EA9}"/>
            </c:ext>
          </c:extLst>
        </c:ser>
        <c:ser>
          <c:idx val="1"/>
          <c:order val="1"/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E4AE-40CF-88D5-924BBA0F7EA9}"/>
            </c:ext>
          </c:extLst>
        </c:ser>
        <c:ser>
          <c:idx val="2"/>
          <c:order val="2"/>
          <c:invertIfNegative val="0"/>
          <c:val>
            <c:numRef>
              <c:f>Arkusz1!#REF!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Arkusz1!#REF!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E4AE-40CF-88D5-924BBA0F7E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9972608"/>
        <c:axId val="139974144"/>
      </c:barChart>
      <c:catAx>
        <c:axId val="1399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9974144"/>
        <c:crosses val="autoZero"/>
        <c:auto val="1"/>
        <c:lblAlgn val="ctr"/>
        <c:lblOffset val="100"/>
        <c:tickLblSkip val="1"/>
        <c:tickMarkSkip val="1"/>
        <c:noMultiLvlLbl val="1"/>
      </c:catAx>
      <c:valAx>
        <c:axId val="139974144"/>
        <c:scaling>
          <c:orientation val="minMax"/>
        </c:scaling>
        <c:delete val="0"/>
        <c:axPos val="l"/>
        <c:majorGridlines>
          <c:spPr>
            <a:ln w="3175">
              <a:solidFill>
                <a:srgbClr val="BFC9D5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l-PL"/>
          </a:p>
        </c:txPr>
        <c:crossAx val="139972608"/>
        <c:crossesAt val="1"/>
        <c:crossBetween val="between"/>
      </c:valAx>
      <c:spPr>
        <a:solidFill>
          <a:srgbClr val="F2F2F2"/>
        </a:solidFill>
        <a:ln w="12700">
          <a:solidFill>
            <a:srgbClr val="F2F2F2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0759549767324565"/>
          <c:y val="0.47368421052631576"/>
          <c:w val="8.2278531867169949E-2"/>
          <c:h val="5.0343249427917632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l-PL"/>
    </a:p>
  </c:txPr>
  <c:printSettings>
    <c:headerFooter alignWithMargins="0"/>
    <c:pageMargins b="0.75000000000000533" l="0.70000000000000062" r="0.70000000000000062" t="0.75000000000000533" header="0.30000000000000032" footer="0.30000000000000032"/>
    <c:pageSetup paperSize="0" orientation="portrait" horizontalDpi="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11" Type="http://schemas.openxmlformats.org/officeDocument/2006/relationships/image" Target="../media/image1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16.png"/><Relationship Id="rId1" Type="http://schemas.openxmlformats.org/officeDocument/2006/relationships/image" Target="../media/image15.gi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4]!DesignIconClicked">
      <xdr:nvPicPr>
        <xdr:cNvPr id="2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4]!DesignIconClicked">
      <xdr:nvPicPr>
        <xdr:cNvPr id="3" name="BExZNYSHALOGXW5IJNOE80TREO3Y" hidden="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4]!DesignIconClicked">
      <xdr:nvPicPr>
        <xdr:cNvPr id="4" name="BExBEMG49XXGN86N0C8R9JMM0W3H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4]!DesignIconClicked">
      <xdr:nvPicPr>
        <xdr:cNvPr id="5" name="BEx5G1FQH05PH1LOSAO2HRF1YVDF" hidden="1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4]!DesignIconClicked">
      <xdr:nvPicPr>
        <xdr:cNvPr id="6" name="BEx5CYZSYPOICD49SO76P36KV3O4" hidden="1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428625"/>
          <a:ext cx="625475" cy="1301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33</xdr:col>
      <xdr:colOff>19050</xdr:colOff>
      <xdr:row>1</xdr:row>
      <xdr:rowOff>9525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3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6</xdr:col>
      <xdr:colOff>0</xdr:colOff>
      <xdr:row>13</xdr:row>
      <xdr:rowOff>28575</xdr:rowOff>
    </xdr:from>
    <xdr:to>
      <xdr:col>16</xdr:col>
      <xdr:colOff>200025</xdr:colOff>
      <xdr:row>42</xdr:row>
      <xdr:rowOff>28575</xdr:rowOff>
    </xdr:to>
    <xdr:graphicFrame macro="">
      <xdr:nvGraphicFramePr>
        <xdr:cNvPr id="3631" name="Chart 15">
          <a:extLst>
            <a:ext uri="{FF2B5EF4-FFF2-40B4-BE49-F238E27FC236}">
              <a16:creationId xmlns:a16="http://schemas.microsoft.com/office/drawing/2014/main" id="{00000000-0008-0000-0300-00002F0E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19050</xdr:colOff>
      <xdr:row>14</xdr:row>
      <xdr:rowOff>19050</xdr:rowOff>
    </xdr:from>
    <xdr:to>
      <xdr:col>5</xdr:col>
      <xdr:colOff>142875</xdr:colOff>
      <xdr:row>15</xdr:row>
      <xdr:rowOff>0</xdr:rowOff>
    </xdr:to>
    <xdr:pic macro="[4]!DesignIconClicked">
      <xdr:nvPicPr>
        <xdr:cNvPr id="3089" name="BExMJ8SV739S7OHOD6U6SFYP97Q2" hidden="1">
          <a:extLst>
            <a:ext uri="{FF2B5EF4-FFF2-40B4-BE49-F238E27FC236}">
              <a16:creationId xmlns:a16="http://schemas.microsoft.com/office/drawing/2014/main" id="{00000000-0008-0000-0300-00001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14</xdr:row>
      <xdr:rowOff>19050</xdr:rowOff>
    </xdr:from>
    <xdr:to>
      <xdr:col>5</xdr:col>
      <xdr:colOff>314325</xdr:colOff>
      <xdr:row>15</xdr:row>
      <xdr:rowOff>0</xdr:rowOff>
    </xdr:to>
    <xdr:pic macro="[4]!DesignIconClicked">
      <xdr:nvPicPr>
        <xdr:cNvPr id="3090" name="BExQGD6IOUL7IBCDFE6CJPBV8MUL" hidden="1">
          <a:extLst>
            <a:ext uri="{FF2B5EF4-FFF2-40B4-BE49-F238E27FC236}">
              <a16:creationId xmlns:a16="http://schemas.microsoft.com/office/drawing/2014/main" id="{00000000-0008-0000-0300-00001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14</xdr:row>
      <xdr:rowOff>19050</xdr:rowOff>
    </xdr:from>
    <xdr:ext cx="123825" cy="123825"/>
    <xdr:pic macro="[4]!DesignIconClicked">
      <xdr:nvPicPr>
        <xdr:cNvPr id="3091" name="BExD9X028KN82OQ34SFJXO5DMAOJ" hidden="1">
          <a:extLst>
            <a:ext uri="{FF2B5EF4-FFF2-40B4-BE49-F238E27FC236}">
              <a16:creationId xmlns:a16="http://schemas.microsoft.com/office/drawing/2014/main" id="{00000000-0008-0000-03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15</xdr:row>
      <xdr:rowOff>28575</xdr:rowOff>
    </xdr:from>
    <xdr:to>
      <xdr:col>5</xdr:col>
      <xdr:colOff>142875</xdr:colOff>
      <xdr:row>16</xdr:row>
      <xdr:rowOff>9525</xdr:rowOff>
    </xdr:to>
    <xdr:pic macro="[4]!DesignIconClicked">
      <xdr:nvPicPr>
        <xdr:cNvPr id="3092" name="BExW5MDJ8C7RRPM9H8TFBMDWHG8F" hidden="1">
          <a:extLst>
            <a:ext uri="{FF2B5EF4-FFF2-40B4-BE49-F238E27FC236}">
              <a16:creationId xmlns:a16="http://schemas.microsoft.com/office/drawing/2014/main" id="{00000000-0008-0000-0300-00001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15</xdr:row>
      <xdr:rowOff>28575</xdr:rowOff>
    </xdr:from>
    <xdr:to>
      <xdr:col>5</xdr:col>
      <xdr:colOff>314325</xdr:colOff>
      <xdr:row>16</xdr:row>
      <xdr:rowOff>9525</xdr:rowOff>
    </xdr:to>
    <xdr:pic macro="[4]!DesignIconClicked">
      <xdr:nvPicPr>
        <xdr:cNvPr id="3093" name="BExJ1DBQDXNR9QQG371TBPHRW1W1" hidden="1">
          <a:extLst>
            <a:ext uri="{FF2B5EF4-FFF2-40B4-BE49-F238E27FC236}">
              <a16:creationId xmlns:a16="http://schemas.microsoft.com/office/drawing/2014/main" id="{00000000-0008-0000-0300-00001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15</xdr:row>
      <xdr:rowOff>28575</xdr:rowOff>
    </xdr:from>
    <xdr:ext cx="123825" cy="123825"/>
    <xdr:pic macro="[4]!DesignIconClicked">
      <xdr:nvPicPr>
        <xdr:cNvPr id="3094" name="BEx1MHHDB80ZDSYCXZBRRO7AL1EB" hidden="1">
          <a:extLst>
            <a:ext uri="{FF2B5EF4-FFF2-40B4-BE49-F238E27FC236}">
              <a16:creationId xmlns:a16="http://schemas.microsoft.com/office/drawing/2014/main" id="{00000000-0008-0000-0300-00001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16</xdr:row>
      <xdr:rowOff>28575</xdr:rowOff>
    </xdr:from>
    <xdr:to>
      <xdr:col>5</xdr:col>
      <xdr:colOff>142875</xdr:colOff>
      <xdr:row>17</xdr:row>
      <xdr:rowOff>9525</xdr:rowOff>
    </xdr:to>
    <xdr:pic macro="[4]!DesignIconClicked">
      <xdr:nvPicPr>
        <xdr:cNvPr id="3095" name="BEx5M7D0OWVY0JFHCGG5Y11MMFAT" hidden="1">
          <a:extLst>
            <a:ext uri="{FF2B5EF4-FFF2-40B4-BE49-F238E27FC236}">
              <a16:creationId xmlns:a16="http://schemas.microsoft.com/office/drawing/2014/main" id="{00000000-0008-0000-0300-00001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16</xdr:row>
      <xdr:rowOff>28575</xdr:rowOff>
    </xdr:from>
    <xdr:to>
      <xdr:col>5</xdr:col>
      <xdr:colOff>314325</xdr:colOff>
      <xdr:row>17</xdr:row>
      <xdr:rowOff>9525</xdr:rowOff>
    </xdr:to>
    <xdr:pic macro="[4]!DesignIconClicked">
      <xdr:nvPicPr>
        <xdr:cNvPr id="3096" name="BExIPAWQ9Z19AA5PIGEH094DYP51" hidden="1">
          <a:extLst>
            <a:ext uri="{FF2B5EF4-FFF2-40B4-BE49-F238E27FC236}">
              <a16:creationId xmlns:a16="http://schemas.microsoft.com/office/drawing/2014/main" id="{00000000-0008-0000-0300-00001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16</xdr:row>
      <xdr:rowOff>28575</xdr:rowOff>
    </xdr:from>
    <xdr:ext cx="123825" cy="123825"/>
    <xdr:pic macro="[4]!DesignIconClicked">
      <xdr:nvPicPr>
        <xdr:cNvPr id="3097" name="BExZQRC65HRX1R2FOOBPQKAO82VE" hidden="1">
          <a:extLst>
            <a:ext uri="{FF2B5EF4-FFF2-40B4-BE49-F238E27FC236}">
              <a16:creationId xmlns:a16="http://schemas.microsoft.com/office/drawing/2014/main" id="{00000000-0008-0000-0300-00001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17</xdr:row>
      <xdr:rowOff>28575</xdr:rowOff>
    </xdr:from>
    <xdr:to>
      <xdr:col>5</xdr:col>
      <xdr:colOff>142875</xdr:colOff>
      <xdr:row>18</xdr:row>
      <xdr:rowOff>9525</xdr:rowOff>
    </xdr:to>
    <xdr:pic macro="[4]!DesignIconClicked">
      <xdr:nvPicPr>
        <xdr:cNvPr id="3098" name="BExZLMFB2IT1ZBUGK1QEXXW2JKFN" hidden="1">
          <a:extLst>
            <a:ext uri="{FF2B5EF4-FFF2-40B4-BE49-F238E27FC236}">
              <a16:creationId xmlns:a16="http://schemas.microsoft.com/office/drawing/2014/main" id="{00000000-0008-0000-0300-00001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17</xdr:row>
      <xdr:rowOff>28575</xdr:rowOff>
    </xdr:from>
    <xdr:to>
      <xdr:col>5</xdr:col>
      <xdr:colOff>314325</xdr:colOff>
      <xdr:row>18</xdr:row>
      <xdr:rowOff>9525</xdr:rowOff>
    </xdr:to>
    <xdr:pic macro="[4]!DesignIconClicked">
      <xdr:nvPicPr>
        <xdr:cNvPr id="3099" name="BExAXCVDII2N4N3BBFD9E2NMP0J5" hidden="1">
          <a:extLst>
            <a:ext uri="{FF2B5EF4-FFF2-40B4-BE49-F238E27FC236}">
              <a16:creationId xmlns:a16="http://schemas.microsoft.com/office/drawing/2014/main" id="{00000000-0008-0000-0300-00001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17</xdr:row>
      <xdr:rowOff>28575</xdr:rowOff>
    </xdr:from>
    <xdr:ext cx="123825" cy="123825"/>
    <xdr:pic macro="[4]!DesignIconClicked">
      <xdr:nvPicPr>
        <xdr:cNvPr id="3100" name="BExONHU55R6I4QLKW2SHYXDFC6RV" hidden="1">
          <a:extLst>
            <a:ext uri="{FF2B5EF4-FFF2-40B4-BE49-F238E27FC236}">
              <a16:creationId xmlns:a16="http://schemas.microsoft.com/office/drawing/2014/main" id="{00000000-0008-0000-0300-00001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18</xdr:row>
      <xdr:rowOff>19050</xdr:rowOff>
    </xdr:from>
    <xdr:to>
      <xdr:col>5</xdr:col>
      <xdr:colOff>142875</xdr:colOff>
      <xdr:row>19</xdr:row>
      <xdr:rowOff>0</xdr:rowOff>
    </xdr:to>
    <xdr:pic macro="[4]!DesignIconClicked">
      <xdr:nvPicPr>
        <xdr:cNvPr id="3101" name="BEx9FZ9EZGAWK67Z810S8BQYD12S" hidden="1">
          <a:extLst>
            <a:ext uri="{FF2B5EF4-FFF2-40B4-BE49-F238E27FC236}">
              <a16:creationId xmlns:a16="http://schemas.microsoft.com/office/drawing/2014/main" id="{00000000-0008-0000-0300-00001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18</xdr:row>
      <xdr:rowOff>19050</xdr:rowOff>
    </xdr:from>
    <xdr:to>
      <xdr:col>5</xdr:col>
      <xdr:colOff>314325</xdr:colOff>
      <xdr:row>19</xdr:row>
      <xdr:rowOff>0</xdr:rowOff>
    </xdr:to>
    <xdr:pic macro="[4]!DesignIconClicked">
      <xdr:nvPicPr>
        <xdr:cNvPr id="3102" name="BExKMR374I5SLJI2H6S92BNFJ62U" hidden="1">
          <a:extLst>
            <a:ext uri="{FF2B5EF4-FFF2-40B4-BE49-F238E27FC236}">
              <a16:creationId xmlns:a16="http://schemas.microsoft.com/office/drawing/2014/main" id="{00000000-0008-0000-0300-00001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18</xdr:row>
      <xdr:rowOff>19050</xdr:rowOff>
    </xdr:from>
    <xdr:ext cx="123825" cy="123825"/>
    <xdr:pic macro="[4]!DesignIconClicked">
      <xdr:nvPicPr>
        <xdr:cNvPr id="3103" name="BExTUUJ2XZHWHBG2RZLWKQUKC1X9" hidden="1">
          <a:extLst>
            <a:ext uri="{FF2B5EF4-FFF2-40B4-BE49-F238E27FC236}">
              <a16:creationId xmlns:a16="http://schemas.microsoft.com/office/drawing/2014/main" id="{00000000-0008-0000-0300-00001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19</xdr:row>
      <xdr:rowOff>19050</xdr:rowOff>
    </xdr:from>
    <xdr:to>
      <xdr:col>5</xdr:col>
      <xdr:colOff>142875</xdr:colOff>
      <xdr:row>20</xdr:row>
      <xdr:rowOff>0</xdr:rowOff>
    </xdr:to>
    <xdr:pic macro="[4]!DesignIconClicked">
      <xdr:nvPicPr>
        <xdr:cNvPr id="3104" name="BExIW1O0YR1GRGRY4OL8O4LY43J9" hidden="1">
          <a:extLst>
            <a:ext uri="{FF2B5EF4-FFF2-40B4-BE49-F238E27FC236}">
              <a16:creationId xmlns:a16="http://schemas.microsoft.com/office/drawing/2014/main" id="{00000000-0008-0000-0300-00002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19</xdr:row>
      <xdr:rowOff>19050</xdr:rowOff>
    </xdr:from>
    <xdr:to>
      <xdr:col>5</xdr:col>
      <xdr:colOff>314325</xdr:colOff>
      <xdr:row>20</xdr:row>
      <xdr:rowOff>0</xdr:rowOff>
    </xdr:to>
    <xdr:pic macro="[4]!DesignIconClicked">
      <xdr:nvPicPr>
        <xdr:cNvPr id="3105" name="BExF7UPUFHMEGZAB1SPYZSOUFTAM" hidden="1">
          <a:extLst>
            <a:ext uri="{FF2B5EF4-FFF2-40B4-BE49-F238E27FC236}">
              <a16:creationId xmlns:a16="http://schemas.microsoft.com/office/drawing/2014/main" id="{00000000-0008-0000-0300-00002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19</xdr:row>
      <xdr:rowOff>19050</xdr:rowOff>
    </xdr:from>
    <xdr:ext cx="123825" cy="123825"/>
    <xdr:pic macro="[4]!DesignIconClicked">
      <xdr:nvPicPr>
        <xdr:cNvPr id="3106" name="BExKQDWMRVP76Y4WYQZAXHYH7BW1" hidden="1">
          <a:extLst>
            <a:ext uri="{FF2B5EF4-FFF2-40B4-BE49-F238E27FC236}">
              <a16:creationId xmlns:a16="http://schemas.microsoft.com/office/drawing/2014/main" id="{00000000-0008-0000-0300-00002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20</xdr:row>
      <xdr:rowOff>28575</xdr:rowOff>
    </xdr:from>
    <xdr:to>
      <xdr:col>5</xdr:col>
      <xdr:colOff>142875</xdr:colOff>
      <xdr:row>21</xdr:row>
      <xdr:rowOff>9525</xdr:rowOff>
    </xdr:to>
    <xdr:pic macro="[4]!DesignIconClicked">
      <xdr:nvPicPr>
        <xdr:cNvPr id="3107" name="BEx1KKUIQN903WVY4KND8NDRZH66" hidden="1">
          <a:extLst>
            <a:ext uri="{FF2B5EF4-FFF2-40B4-BE49-F238E27FC236}">
              <a16:creationId xmlns:a16="http://schemas.microsoft.com/office/drawing/2014/main" id="{00000000-0008-0000-0300-00002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20</xdr:row>
      <xdr:rowOff>28575</xdr:rowOff>
    </xdr:from>
    <xdr:to>
      <xdr:col>5</xdr:col>
      <xdr:colOff>314325</xdr:colOff>
      <xdr:row>21</xdr:row>
      <xdr:rowOff>9525</xdr:rowOff>
    </xdr:to>
    <xdr:pic macro="[4]!DesignIconClicked">
      <xdr:nvPicPr>
        <xdr:cNvPr id="3108" name="BExD9ULRVZCAYHUQ27T5HBXSIPD8" hidden="1">
          <a:extLst>
            <a:ext uri="{FF2B5EF4-FFF2-40B4-BE49-F238E27FC236}">
              <a16:creationId xmlns:a16="http://schemas.microsoft.com/office/drawing/2014/main" id="{00000000-0008-0000-0300-00002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20</xdr:row>
      <xdr:rowOff>28575</xdr:rowOff>
    </xdr:from>
    <xdr:ext cx="123825" cy="123825"/>
    <xdr:pic macro="[4]!DesignIconClicked">
      <xdr:nvPicPr>
        <xdr:cNvPr id="3109" name="BEx3DE8U6SVRAQW2R1UPTRM2T3FK" hidden="1">
          <a:extLst>
            <a:ext uri="{FF2B5EF4-FFF2-40B4-BE49-F238E27FC236}">
              <a16:creationId xmlns:a16="http://schemas.microsoft.com/office/drawing/2014/main" id="{00000000-0008-0000-0300-00002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21</xdr:row>
      <xdr:rowOff>28575</xdr:rowOff>
    </xdr:from>
    <xdr:to>
      <xdr:col>5</xdr:col>
      <xdr:colOff>142875</xdr:colOff>
      <xdr:row>22</xdr:row>
      <xdr:rowOff>9525</xdr:rowOff>
    </xdr:to>
    <xdr:pic macro="[4]!DesignIconClicked">
      <xdr:nvPicPr>
        <xdr:cNvPr id="3110" name="BEx9J61NV2XE051NL9UMGCEHJ3A6" hidden="1">
          <a:extLst>
            <a:ext uri="{FF2B5EF4-FFF2-40B4-BE49-F238E27FC236}">
              <a16:creationId xmlns:a16="http://schemas.microsoft.com/office/drawing/2014/main" id="{00000000-0008-0000-0300-00002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21</xdr:row>
      <xdr:rowOff>28575</xdr:rowOff>
    </xdr:from>
    <xdr:to>
      <xdr:col>5</xdr:col>
      <xdr:colOff>314325</xdr:colOff>
      <xdr:row>22</xdr:row>
      <xdr:rowOff>9525</xdr:rowOff>
    </xdr:to>
    <xdr:pic macro="[4]!DesignIconClicked">
      <xdr:nvPicPr>
        <xdr:cNvPr id="3111" name="BEx3GSTMH9TP7K0H6YCQYJI1MOVC" hidden="1">
          <a:extLst>
            <a:ext uri="{FF2B5EF4-FFF2-40B4-BE49-F238E27FC236}">
              <a16:creationId xmlns:a16="http://schemas.microsoft.com/office/drawing/2014/main" id="{00000000-0008-0000-0300-00002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21</xdr:row>
      <xdr:rowOff>28575</xdr:rowOff>
    </xdr:from>
    <xdr:ext cx="123825" cy="123825"/>
    <xdr:pic macro="[4]!DesignIconClicked">
      <xdr:nvPicPr>
        <xdr:cNvPr id="3112" name="BExKRQRBU4YG6145MP0RHXJFPEGM" hidden="1">
          <a:extLst>
            <a:ext uri="{FF2B5EF4-FFF2-40B4-BE49-F238E27FC236}">
              <a16:creationId xmlns:a16="http://schemas.microsoft.com/office/drawing/2014/main" id="{00000000-0008-0000-0300-00002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22</xdr:row>
      <xdr:rowOff>19050</xdr:rowOff>
    </xdr:from>
    <xdr:to>
      <xdr:col>5</xdr:col>
      <xdr:colOff>142875</xdr:colOff>
      <xdr:row>23</xdr:row>
      <xdr:rowOff>0</xdr:rowOff>
    </xdr:to>
    <xdr:pic macro="[4]!DesignIconClicked">
      <xdr:nvPicPr>
        <xdr:cNvPr id="3113" name="BExMQIQP3LB9Z5YSUWNF0JGFV33R" hidden="1">
          <a:extLst>
            <a:ext uri="{FF2B5EF4-FFF2-40B4-BE49-F238E27FC236}">
              <a16:creationId xmlns:a16="http://schemas.microsoft.com/office/drawing/2014/main" id="{00000000-0008-0000-0300-00002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22</xdr:row>
      <xdr:rowOff>19050</xdr:rowOff>
    </xdr:from>
    <xdr:to>
      <xdr:col>5</xdr:col>
      <xdr:colOff>314325</xdr:colOff>
      <xdr:row>23</xdr:row>
      <xdr:rowOff>0</xdr:rowOff>
    </xdr:to>
    <xdr:pic macro="[4]!DesignIconClicked">
      <xdr:nvPicPr>
        <xdr:cNvPr id="3114" name="BExB2TMIKI1ND0Q7COI2AW61PBSD" hidden="1">
          <a:extLst>
            <a:ext uri="{FF2B5EF4-FFF2-40B4-BE49-F238E27FC236}">
              <a16:creationId xmlns:a16="http://schemas.microsoft.com/office/drawing/2014/main" id="{00000000-0008-0000-0300-00002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22</xdr:row>
      <xdr:rowOff>19050</xdr:rowOff>
    </xdr:from>
    <xdr:ext cx="123825" cy="123825"/>
    <xdr:pic macro="[4]!DesignIconClicked">
      <xdr:nvPicPr>
        <xdr:cNvPr id="3115" name="BExGPSEJEX37UKFPTVV1WERKSG54" hidden="1">
          <a:extLst>
            <a:ext uri="{FF2B5EF4-FFF2-40B4-BE49-F238E27FC236}">
              <a16:creationId xmlns:a16="http://schemas.microsoft.com/office/drawing/2014/main" id="{00000000-0008-0000-0300-00002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23</xdr:row>
      <xdr:rowOff>28575</xdr:rowOff>
    </xdr:from>
    <xdr:to>
      <xdr:col>5</xdr:col>
      <xdr:colOff>142875</xdr:colOff>
      <xdr:row>24</xdr:row>
      <xdr:rowOff>9525</xdr:rowOff>
    </xdr:to>
    <xdr:pic macro="[4]!DesignIconClicked">
      <xdr:nvPicPr>
        <xdr:cNvPr id="3116" name="BEx7IEL2X2EOW0P4TFS7X0QH8ZXI" hidden="1">
          <a:extLst>
            <a:ext uri="{FF2B5EF4-FFF2-40B4-BE49-F238E27FC236}">
              <a16:creationId xmlns:a16="http://schemas.microsoft.com/office/drawing/2014/main" id="{00000000-0008-0000-0300-00002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23</xdr:row>
      <xdr:rowOff>28575</xdr:rowOff>
    </xdr:from>
    <xdr:to>
      <xdr:col>5</xdr:col>
      <xdr:colOff>314325</xdr:colOff>
      <xdr:row>24</xdr:row>
      <xdr:rowOff>9525</xdr:rowOff>
    </xdr:to>
    <xdr:pic macro="[4]!DesignIconClicked">
      <xdr:nvPicPr>
        <xdr:cNvPr id="3117" name="BExO7NI9QBLS19JRUKM6IWXN9OOK" hidden="1">
          <a:extLst>
            <a:ext uri="{FF2B5EF4-FFF2-40B4-BE49-F238E27FC236}">
              <a16:creationId xmlns:a16="http://schemas.microsoft.com/office/drawing/2014/main" id="{00000000-0008-0000-0300-00002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23</xdr:row>
      <xdr:rowOff>28575</xdr:rowOff>
    </xdr:from>
    <xdr:ext cx="123825" cy="123825"/>
    <xdr:pic macro="[4]!DesignIconClicked">
      <xdr:nvPicPr>
        <xdr:cNvPr id="3118" name="BExIUCIWENAH3Y6YPHNZP1FAAY10" hidden="1">
          <a:extLst>
            <a:ext uri="{FF2B5EF4-FFF2-40B4-BE49-F238E27FC236}">
              <a16:creationId xmlns:a16="http://schemas.microsoft.com/office/drawing/2014/main" id="{00000000-0008-0000-0300-00002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23</xdr:row>
      <xdr:rowOff>28575</xdr:rowOff>
    </xdr:from>
    <xdr:ext cx="123825" cy="123825"/>
    <xdr:pic macro="[4]!DesignIconClicked">
      <xdr:nvPicPr>
        <xdr:cNvPr id="3119" name="BExGXP9OE5Z8HOBOJ95ESG2D6DUV" hidden="1">
          <a:extLst>
            <a:ext uri="{FF2B5EF4-FFF2-40B4-BE49-F238E27FC236}">
              <a16:creationId xmlns:a16="http://schemas.microsoft.com/office/drawing/2014/main" id="{00000000-0008-0000-0300-00002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24</xdr:row>
      <xdr:rowOff>28575</xdr:rowOff>
    </xdr:from>
    <xdr:to>
      <xdr:col>5</xdr:col>
      <xdr:colOff>142875</xdr:colOff>
      <xdr:row>25</xdr:row>
      <xdr:rowOff>9525</xdr:rowOff>
    </xdr:to>
    <xdr:pic macro="[4]!DesignIconClicked">
      <xdr:nvPicPr>
        <xdr:cNvPr id="3120" name="BExW2Y0W45S531GFG2P4UIMGFRG4" hidden="1">
          <a:extLst>
            <a:ext uri="{FF2B5EF4-FFF2-40B4-BE49-F238E27FC236}">
              <a16:creationId xmlns:a16="http://schemas.microsoft.com/office/drawing/2014/main" id="{00000000-0008-0000-0300-00003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24</xdr:row>
      <xdr:rowOff>28575</xdr:rowOff>
    </xdr:from>
    <xdr:to>
      <xdr:col>5</xdr:col>
      <xdr:colOff>314325</xdr:colOff>
      <xdr:row>25</xdr:row>
      <xdr:rowOff>9525</xdr:rowOff>
    </xdr:to>
    <xdr:pic macro="[4]!DesignIconClicked">
      <xdr:nvPicPr>
        <xdr:cNvPr id="3121" name="BExEVMGHLGEICJ8WR2F8QMAK8MOQ" hidden="1">
          <a:extLst>
            <a:ext uri="{FF2B5EF4-FFF2-40B4-BE49-F238E27FC236}">
              <a16:creationId xmlns:a16="http://schemas.microsoft.com/office/drawing/2014/main" id="{00000000-0008-0000-0300-00003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24</xdr:row>
      <xdr:rowOff>28575</xdr:rowOff>
    </xdr:from>
    <xdr:ext cx="123825" cy="123825"/>
    <xdr:pic macro="[4]!DesignIconClicked">
      <xdr:nvPicPr>
        <xdr:cNvPr id="3122" name="BExW18VRO3YYJYUKZP64P0K2VUVG" hidden="1">
          <a:extLst>
            <a:ext uri="{FF2B5EF4-FFF2-40B4-BE49-F238E27FC236}">
              <a16:creationId xmlns:a16="http://schemas.microsoft.com/office/drawing/2014/main" id="{00000000-0008-0000-0300-00003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25</xdr:row>
      <xdr:rowOff>28575</xdr:rowOff>
    </xdr:from>
    <xdr:to>
      <xdr:col>5</xdr:col>
      <xdr:colOff>142875</xdr:colOff>
      <xdr:row>26</xdr:row>
      <xdr:rowOff>9525</xdr:rowOff>
    </xdr:to>
    <xdr:pic macro="[4]!DesignIconClicked">
      <xdr:nvPicPr>
        <xdr:cNvPr id="3123" name="BExGZGI5S5R45KCZFSLCBJP7YMA9" hidden="1">
          <a:extLst>
            <a:ext uri="{FF2B5EF4-FFF2-40B4-BE49-F238E27FC236}">
              <a16:creationId xmlns:a16="http://schemas.microsoft.com/office/drawing/2014/main" id="{00000000-0008-0000-0300-00003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25</xdr:row>
      <xdr:rowOff>28575</xdr:rowOff>
    </xdr:from>
    <xdr:to>
      <xdr:col>5</xdr:col>
      <xdr:colOff>314325</xdr:colOff>
      <xdr:row>26</xdr:row>
      <xdr:rowOff>9525</xdr:rowOff>
    </xdr:to>
    <xdr:pic macro="[4]!DesignIconClicked">
      <xdr:nvPicPr>
        <xdr:cNvPr id="3124" name="BExRZZ3WB3HNDSA3YLJZAVFLF3HL" hidden="1">
          <a:extLst>
            <a:ext uri="{FF2B5EF4-FFF2-40B4-BE49-F238E27FC236}">
              <a16:creationId xmlns:a16="http://schemas.microsoft.com/office/drawing/2014/main" id="{00000000-0008-0000-0300-00003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25</xdr:row>
      <xdr:rowOff>28575</xdr:rowOff>
    </xdr:from>
    <xdr:ext cx="123825" cy="123825"/>
    <xdr:pic macro="[4]!DesignIconClicked">
      <xdr:nvPicPr>
        <xdr:cNvPr id="3125" name="BExMOSEG137YQHOQYSSQSHG5YH46" hidden="1">
          <a:extLst>
            <a:ext uri="{FF2B5EF4-FFF2-40B4-BE49-F238E27FC236}">
              <a16:creationId xmlns:a16="http://schemas.microsoft.com/office/drawing/2014/main" id="{00000000-0008-0000-0300-00003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26</xdr:row>
      <xdr:rowOff>19050</xdr:rowOff>
    </xdr:from>
    <xdr:to>
      <xdr:col>5</xdr:col>
      <xdr:colOff>142875</xdr:colOff>
      <xdr:row>27</xdr:row>
      <xdr:rowOff>0</xdr:rowOff>
    </xdr:to>
    <xdr:pic macro="[4]!DesignIconClicked">
      <xdr:nvPicPr>
        <xdr:cNvPr id="3126" name="BEx9HTN86LBSCYFYUY5JZ2A0F24K" hidden="1">
          <a:extLst>
            <a:ext uri="{FF2B5EF4-FFF2-40B4-BE49-F238E27FC236}">
              <a16:creationId xmlns:a16="http://schemas.microsoft.com/office/drawing/2014/main" id="{00000000-0008-0000-0300-00003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26</xdr:row>
      <xdr:rowOff>19050</xdr:rowOff>
    </xdr:from>
    <xdr:to>
      <xdr:col>5</xdr:col>
      <xdr:colOff>314325</xdr:colOff>
      <xdr:row>27</xdr:row>
      <xdr:rowOff>0</xdr:rowOff>
    </xdr:to>
    <xdr:pic macro="[4]!DesignIconClicked">
      <xdr:nvPicPr>
        <xdr:cNvPr id="3127" name="BExB33T7Z2C85T2SWCWZE05VGKUX" hidden="1">
          <a:extLst>
            <a:ext uri="{FF2B5EF4-FFF2-40B4-BE49-F238E27FC236}">
              <a16:creationId xmlns:a16="http://schemas.microsoft.com/office/drawing/2014/main" id="{00000000-0008-0000-0300-00003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26</xdr:row>
      <xdr:rowOff>19050</xdr:rowOff>
    </xdr:from>
    <xdr:ext cx="123825" cy="123825"/>
    <xdr:pic macro="[4]!DesignIconClicked">
      <xdr:nvPicPr>
        <xdr:cNvPr id="3128" name="BExOB414H67P2GMM86OZXUMXUY0N" hidden="1">
          <a:extLst>
            <a:ext uri="{FF2B5EF4-FFF2-40B4-BE49-F238E27FC236}">
              <a16:creationId xmlns:a16="http://schemas.microsoft.com/office/drawing/2014/main" id="{00000000-0008-0000-0300-00003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6</xdr:col>
      <xdr:colOff>0</xdr:colOff>
      <xdr:row>26</xdr:row>
      <xdr:rowOff>19050</xdr:rowOff>
    </xdr:from>
    <xdr:ext cx="123825" cy="123825"/>
    <xdr:pic macro="[4]!DesignIconClicked">
      <xdr:nvPicPr>
        <xdr:cNvPr id="3129" name="BEx3SW4UFVAXMRG40ZJOQLT2VED0" hidden="1">
          <a:extLst>
            <a:ext uri="{FF2B5EF4-FFF2-40B4-BE49-F238E27FC236}">
              <a16:creationId xmlns:a16="http://schemas.microsoft.com/office/drawing/2014/main" id="{00000000-0008-0000-0300-00003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27</xdr:row>
      <xdr:rowOff>19050</xdr:rowOff>
    </xdr:from>
    <xdr:to>
      <xdr:col>5</xdr:col>
      <xdr:colOff>142875</xdr:colOff>
      <xdr:row>28</xdr:row>
      <xdr:rowOff>0</xdr:rowOff>
    </xdr:to>
    <xdr:pic macro="[4]!DesignIconClicked">
      <xdr:nvPicPr>
        <xdr:cNvPr id="3130" name="BEx1MITTG5I0O7A3WINGWM41U3WZ" hidden="1">
          <a:extLst>
            <a:ext uri="{FF2B5EF4-FFF2-40B4-BE49-F238E27FC236}">
              <a16:creationId xmlns:a16="http://schemas.microsoft.com/office/drawing/2014/main" id="{00000000-0008-0000-0300-00003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27</xdr:row>
      <xdr:rowOff>19050</xdr:rowOff>
    </xdr:from>
    <xdr:to>
      <xdr:col>5</xdr:col>
      <xdr:colOff>314325</xdr:colOff>
      <xdr:row>28</xdr:row>
      <xdr:rowOff>0</xdr:rowOff>
    </xdr:to>
    <xdr:pic macro="[4]!DesignIconClicked">
      <xdr:nvPicPr>
        <xdr:cNvPr id="3131" name="BExISOFU7F2872HHSFRPPIDUU3QF" hidden="1">
          <a:extLst>
            <a:ext uri="{FF2B5EF4-FFF2-40B4-BE49-F238E27FC236}">
              <a16:creationId xmlns:a16="http://schemas.microsoft.com/office/drawing/2014/main" id="{00000000-0008-0000-0300-00003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27</xdr:row>
      <xdr:rowOff>19050</xdr:rowOff>
    </xdr:from>
    <xdr:ext cx="123825" cy="123825"/>
    <xdr:pic macro="[4]!DesignIconClicked">
      <xdr:nvPicPr>
        <xdr:cNvPr id="3132" name="BEx5KT5VA9BZASN43MUN3W9869C2" hidden="1">
          <a:extLst>
            <a:ext uri="{FF2B5EF4-FFF2-40B4-BE49-F238E27FC236}">
              <a16:creationId xmlns:a16="http://schemas.microsoft.com/office/drawing/2014/main" id="{00000000-0008-0000-0300-00003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19050</xdr:colOff>
      <xdr:row>28</xdr:row>
      <xdr:rowOff>28575</xdr:rowOff>
    </xdr:from>
    <xdr:to>
      <xdr:col>5</xdr:col>
      <xdr:colOff>142875</xdr:colOff>
      <xdr:row>29</xdr:row>
      <xdr:rowOff>9525</xdr:rowOff>
    </xdr:to>
    <xdr:pic macro="[4]!DesignIconClicked">
      <xdr:nvPicPr>
        <xdr:cNvPr id="3133" name="BExKJBWTGIAOWC6UP1RI7AZ4GF6L" hidden="1">
          <a:extLst>
            <a:ext uri="{FF2B5EF4-FFF2-40B4-BE49-F238E27FC236}">
              <a16:creationId xmlns:a16="http://schemas.microsoft.com/office/drawing/2014/main" id="{00000000-0008-0000-0300-00003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5</xdr:col>
      <xdr:colOff>190500</xdr:colOff>
      <xdr:row>28</xdr:row>
      <xdr:rowOff>28575</xdr:rowOff>
    </xdr:from>
    <xdr:to>
      <xdr:col>5</xdr:col>
      <xdr:colOff>314325</xdr:colOff>
      <xdr:row>29</xdr:row>
      <xdr:rowOff>9525</xdr:rowOff>
    </xdr:to>
    <xdr:pic macro="[4]!DesignIconClicked">
      <xdr:nvPicPr>
        <xdr:cNvPr id="3134" name="BEx95WH41UYDY86TGWRNJBJREMHO" hidden="1">
          <a:extLst>
            <a:ext uri="{FF2B5EF4-FFF2-40B4-BE49-F238E27FC236}">
              <a16:creationId xmlns:a16="http://schemas.microsoft.com/office/drawing/2014/main" id="{00000000-0008-0000-0300-00003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6</xdr:col>
      <xdr:colOff>0</xdr:colOff>
      <xdr:row>28</xdr:row>
      <xdr:rowOff>28575</xdr:rowOff>
    </xdr:from>
    <xdr:ext cx="123825" cy="123825"/>
    <xdr:pic macro="[4]!DesignIconClicked">
      <xdr:nvPicPr>
        <xdr:cNvPr id="3135" name="BExQ2JOB7LLXXQ1WH2YV0Y1KX8FZ" hidden="1">
          <a:extLst>
            <a:ext uri="{FF2B5EF4-FFF2-40B4-BE49-F238E27FC236}">
              <a16:creationId xmlns:a16="http://schemas.microsoft.com/office/drawing/2014/main" id="{00000000-0008-0000-0300-00003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6</xdr:col>
      <xdr:colOff>0</xdr:colOff>
      <xdr:row>0</xdr:row>
      <xdr:rowOff>0</xdr:rowOff>
    </xdr:from>
    <xdr:to>
      <xdr:col>15</xdr:col>
      <xdr:colOff>523875</xdr:colOff>
      <xdr:row>1</xdr:row>
      <xdr:rowOff>57150</xdr:rowOff>
    </xdr:to>
    <xdr:sp macro="" textlink="">
      <xdr:nvSpPr>
        <xdr:cNvPr id="3679" name="TextQueryTitle">
          <a:extLst>
            <a:ext uri="{FF2B5EF4-FFF2-40B4-BE49-F238E27FC236}">
              <a16:creationId xmlns:a16="http://schemas.microsoft.com/office/drawing/2014/main" id="{00000000-0008-0000-0300-00005F0E0000}"/>
            </a:ext>
          </a:extLst>
        </xdr:cNvPr>
        <xdr:cNvSpPr txBox="1">
          <a:spLocks noChangeArrowheads="1"/>
        </xdr:cNvSpPr>
      </xdr:nvSpPr>
      <xdr:spPr bwMode="auto">
        <a:xfrm>
          <a:off x="762000" y="0"/>
          <a:ext cx="73152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/>
        <a:p>
          <a:endParaRPr lang="en-US" sz="14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absolute">
    <xdr:from>
      <xdr:col>0</xdr:col>
      <xdr:colOff>161925</xdr:colOff>
      <xdr:row>2</xdr:row>
      <xdr:rowOff>38100</xdr:rowOff>
    </xdr:from>
    <xdr:to>
      <xdr:col>5</xdr:col>
      <xdr:colOff>333375</xdr:colOff>
      <xdr:row>2</xdr:row>
      <xdr:rowOff>190500</xdr:rowOff>
    </xdr:to>
    <xdr:pic macro="[0]!Sheet3.Table_click">
      <xdr:nvPicPr>
        <xdr:cNvPr id="3693" name="TableA" descr="Table">
          <a:extLst>
            <a:ext uri="{FF2B5EF4-FFF2-40B4-BE49-F238E27FC236}">
              <a16:creationId xmlns:a16="http://schemas.microsoft.com/office/drawing/2014/main" id="{00000000-0008-0000-0300-00006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61925" y="771525"/>
          <a:ext cx="4286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A_click">
      <xdr:nvPicPr>
        <xdr:cNvPr id="3694" name="FilterA" descr="Filter_pressed" hidden="1">
          <a:extLst>
            <a:ext uri="{FF2B5EF4-FFF2-40B4-BE49-F238E27FC236}">
              <a16:creationId xmlns:a16="http://schemas.microsoft.com/office/drawing/2014/main" id="{00000000-0008-0000-0300-00006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9525</xdr:colOff>
      <xdr:row>2</xdr:row>
      <xdr:rowOff>38100</xdr:rowOff>
    </xdr:from>
    <xdr:to>
      <xdr:col>6</xdr:col>
      <xdr:colOff>466725</xdr:colOff>
      <xdr:row>2</xdr:row>
      <xdr:rowOff>190500</xdr:rowOff>
    </xdr:to>
    <xdr:pic macro="[0]!Sheet3.filter_click">
      <xdr:nvPicPr>
        <xdr:cNvPr id="3695" name="Filter" descr="Filter">
          <a:extLst>
            <a:ext uri="{FF2B5EF4-FFF2-40B4-BE49-F238E27FC236}">
              <a16:creationId xmlns:a16="http://schemas.microsoft.com/office/drawing/2014/main" id="{00000000-0008-0000-0300-00006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71525" y="771525"/>
          <a:ext cx="457200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_click">
      <xdr:nvPicPr>
        <xdr:cNvPr id="3696" name="Info" descr="Information">
          <a:extLst>
            <a:ext uri="{FF2B5EF4-FFF2-40B4-BE49-F238E27FC236}">
              <a16:creationId xmlns:a16="http://schemas.microsoft.com/office/drawing/2014/main" id="{00000000-0008-0000-0300-00007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twoCellAnchor editAs="absolute">
    <xdr:from>
      <xdr:col>6</xdr:col>
      <xdr:colOff>657225</xdr:colOff>
      <xdr:row>2</xdr:row>
      <xdr:rowOff>38100</xdr:rowOff>
    </xdr:from>
    <xdr:to>
      <xdr:col>7</xdr:col>
      <xdr:colOff>104775</xdr:colOff>
      <xdr:row>2</xdr:row>
      <xdr:rowOff>190500</xdr:rowOff>
    </xdr:to>
    <xdr:pic macro="[0]!Sheet3.InfoA_click">
      <xdr:nvPicPr>
        <xdr:cNvPr id="3697" name="InfoA" descr="Information_pressed" hidden="1">
          <a:extLst>
            <a:ext uri="{FF2B5EF4-FFF2-40B4-BE49-F238E27FC236}">
              <a16:creationId xmlns:a16="http://schemas.microsoft.com/office/drawing/2014/main" id="{00000000-0008-0000-0300-00007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19225" y="771525"/>
          <a:ext cx="695325" cy="152400"/>
        </a:xfrm>
        <a:prstGeom prst="rect">
          <a:avLst/>
        </a:prstGeom>
        <a:noFill/>
      </xdr:spPr>
    </xdr:pic>
    <xdr:clientData/>
  </xdr:twoCellAnchor>
  <xdr:absoluteAnchor>
    <xdr:pos x="762000" y="1104900"/>
    <xdr:ext cx="2482850" cy="0"/>
    <xdr:pic macro="[4]!DesignIconClicked">
      <xdr:nvPicPr>
        <xdr:cNvPr id="3142" name="BExO8BS2K16MK30YFE3V0SQSMGGE" descr="9ET5KJ81U88JAIZK3AYDQGFHN" hidden="1">
          <a:extLst>
            <a:ext uri="{FF2B5EF4-FFF2-40B4-BE49-F238E27FC236}">
              <a16:creationId xmlns:a16="http://schemas.microsoft.com/office/drawing/2014/main" id="{00000000-0008-0000-0300-000046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39" name="BExF2ZE1WFB5OMY0KIM1UK4EFABT" descr="IM62NESFL5GUR8SDHEC31H4ZG" hidden="1">
          <a:extLst>
            <a:ext uri="{FF2B5EF4-FFF2-40B4-BE49-F238E27FC236}">
              <a16:creationId xmlns:a16="http://schemas.microsoft.com/office/drawing/2014/main" id="{00000000-0008-0000-0300-000043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7</xdr:col>
      <xdr:colOff>0</xdr:colOff>
      <xdr:row>1</xdr:row>
      <xdr:rowOff>0</xdr:rowOff>
    </xdr:from>
    <xdr:to>
      <xdr:col>8</xdr:col>
      <xdr:colOff>1235075</xdr:colOff>
      <xdr:row>1</xdr:row>
      <xdr:rowOff>415925</xdr:rowOff>
    </xdr:to>
    <xdr:pic macro="[4]!DesignIconClicked">
      <xdr:nvPicPr>
        <xdr:cNvPr id="3702" name="BEx9GANEK0G57YR83WFPDS9YB14A" descr="infofield_prev" hidden="1">
          <a:extLst>
            <a:ext uri="{FF2B5EF4-FFF2-40B4-BE49-F238E27FC236}">
              <a16:creationId xmlns:a16="http://schemas.microsoft.com/office/drawing/2014/main" id="{00000000-0008-0000-0300-0000760E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009775" y="304800"/>
          <a:ext cx="2482850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absoluteAnchor>
    <xdr:pos x="762000" y="1104900"/>
    <xdr:ext cx="2482850" cy="0"/>
    <xdr:pic macro="[4]!DesignIconClicked">
      <xdr:nvPicPr>
        <xdr:cNvPr id="3137" name="BEx9H4BM8OVYOUPNUE5RBQ84THA8" descr="Q3HZT8DQIXDBA14E2M4L6IARA" hidden="1">
          <a:extLst>
            <a:ext uri="{FF2B5EF4-FFF2-40B4-BE49-F238E27FC236}">
              <a16:creationId xmlns:a16="http://schemas.microsoft.com/office/drawing/2014/main" id="{00000000-0008-0000-0300-000041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7" name="BExIN3HM1UFJ0DWNE5305EREAX8R" descr="7KYLBRZVIEDI5VUBOIH9D94KU" hidden="1">
          <a:extLst>
            <a:ext uri="{FF2B5EF4-FFF2-40B4-BE49-F238E27FC236}">
              <a16:creationId xmlns:a16="http://schemas.microsoft.com/office/drawing/2014/main" id="{00000000-0008-0000-0300-00004B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4" name="BEx96BRCVMI70DD5P5I8N9VM1E8F" descr="II7V7G6KK5GUXTB1GKQ46E3SI" hidden="1">
          <a:extLst>
            <a:ext uri="{FF2B5EF4-FFF2-40B4-BE49-F238E27FC236}">
              <a16:creationId xmlns:a16="http://schemas.microsoft.com/office/drawing/2014/main" id="{00000000-0008-0000-0300-000048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41" name="BEx3RHSDGTIITUZKE65H7Z6TB7NV" descr="UAKIFK1OABFYOWZULN3UDJ77U" hidden="1">
          <a:extLst>
            <a:ext uri="{FF2B5EF4-FFF2-40B4-BE49-F238E27FC236}">
              <a16:creationId xmlns:a16="http://schemas.microsoft.com/office/drawing/2014/main" id="{00000000-0008-0000-0300-000045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38" name="BExMO02VZ2XZHD7RBQGE7JFWSK24" descr="KLNOFVE32PLDSKU376NZJUH10" hidden="1">
          <a:extLst>
            <a:ext uri="{FF2B5EF4-FFF2-40B4-BE49-F238E27FC236}">
              <a16:creationId xmlns:a16="http://schemas.microsoft.com/office/drawing/2014/main" id="{00000000-0008-0000-0300-000042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8" name="BExQINQTP54T1UU6485615NGYM2W" descr="U9C5Q5POTC0F2WZQJR1TNXX3H" hidden="1">
          <a:extLst>
            <a:ext uri="{FF2B5EF4-FFF2-40B4-BE49-F238E27FC236}">
              <a16:creationId xmlns:a16="http://schemas.microsoft.com/office/drawing/2014/main" id="{00000000-0008-0000-0300-00004C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6" name="BExMK6ILYFD03YJ8GRQ69P4ZGBDV" descr="D9JD8IXGL045RRU8WF3EE1T9T" hidden="1">
          <a:extLst>
            <a:ext uri="{FF2B5EF4-FFF2-40B4-BE49-F238E27FC236}">
              <a16:creationId xmlns:a16="http://schemas.microsoft.com/office/drawing/2014/main" id="{00000000-0008-0000-0300-00004A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4505325" y="1104900"/>
    <xdr:ext cx="2482850" cy="0"/>
    <xdr:pic macro="[4]!DesignIconClicked">
      <xdr:nvPicPr>
        <xdr:cNvPr id="3143" name="BEx3JZWJGOQ6W9U935MH1RWKCMCJ" descr="7BACE7SV6XUZ39F0Q4VEJFNKD" hidden="1">
          <a:extLst>
            <a:ext uri="{FF2B5EF4-FFF2-40B4-BE49-F238E27FC236}">
              <a16:creationId xmlns:a16="http://schemas.microsoft.com/office/drawing/2014/main" id="{00000000-0008-0000-0300-000047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257175" y="1247775"/>
    <xdr:ext cx="0" cy="1006475"/>
    <xdr:pic macro="[4]!DesignIconClicked">
      <xdr:nvPicPr>
        <xdr:cNvPr id="3088" name="BExKQ9K9G4PBVY0QQ7TL063HFGUC" descr="VT5KQGOW8GHSL47AL7CGBIQAW" hidden="1">
          <a:extLst>
            <a:ext uri="{FF2B5EF4-FFF2-40B4-BE49-F238E27FC236}">
              <a16:creationId xmlns:a16="http://schemas.microsoft.com/office/drawing/2014/main" id="{00000000-0008-0000-0300-000010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257175" y="1247775"/>
          <a:ext cx="0" cy="100647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762000" y="1104900"/>
    <xdr:ext cx="2482850" cy="0"/>
    <xdr:pic macro="[4]!DesignIconClicked">
      <xdr:nvPicPr>
        <xdr:cNvPr id="3140" name="BExIKSX4VTGG4J0VVDA899FHTCCN" descr="EUWDSMO6FSWMZUU0YEN363BUW" hidden="1">
          <a:extLst>
            <a:ext uri="{FF2B5EF4-FFF2-40B4-BE49-F238E27FC236}">
              <a16:creationId xmlns:a16="http://schemas.microsoft.com/office/drawing/2014/main" id="{00000000-0008-0000-0300-000044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762000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 editAs="absolute">
    <xdr:from>
      <xdr:col>10</xdr:col>
      <xdr:colOff>0</xdr:colOff>
      <xdr:row>1</xdr:row>
      <xdr:rowOff>0</xdr:rowOff>
    </xdr:from>
    <xdr:to>
      <xdr:col>11</xdr:col>
      <xdr:colOff>520700</xdr:colOff>
      <xdr:row>1</xdr:row>
      <xdr:rowOff>415925</xdr:rowOff>
    </xdr:to>
    <xdr:pic macro="[4]!DesignIconClicked">
      <xdr:nvPicPr>
        <xdr:cNvPr id="3703" name="BEx1NR19G6IDKEZJ4H4HCCFEYVXP" descr="infofield_prev" hidden="1">
          <a:extLst>
            <a:ext uri="{FF2B5EF4-FFF2-40B4-BE49-F238E27FC236}">
              <a16:creationId xmlns:a16="http://schemas.microsoft.com/office/drawing/2014/main" id="{00000000-0008-0000-0300-0000770E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5753100" y="304800"/>
          <a:ext cx="1768475" cy="415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absoluteAnchor>
    <xdr:pos x="4505325" y="1104900"/>
    <xdr:ext cx="2482850" cy="0"/>
    <xdr:pic macro="[4]!DesignIconClicked">
      <xdr:nvPicPr>
        <xdr:cNvPr id="3145" name="BExIZZKMG5OCIEWXIPT0QCMAEKEY" descr="UBK0YYB5GXDQ5YROCMYNW3J7V" hidden="1">
          <a:extLst>
            <a:ext uri="{FF2B5EF4-FFF2-40B4-BE49-F238E27FC236}">
              <a16:creationId xmlns:a16="http://schemas.microsoft.com/office/drawing/2014/main" id="{00000000-0008-0000-0300-0000490C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4505325" y="1104900"/>
          <a:ext cx="2482850" cy="0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835025</xdr:colOff>
      <xdr:row>4</xdr:row>
      <xdr:rowOff>0</xdr:rowOff>
    </xdr:to>
    <xdr:pic macro="[4]!DesignIconClicked">
      <xdr:nvPicPr>
        <xdr:cNvPr id="2" name="BExU8D3BR2EXTXSBPMXBQ5YVUS1J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3425"/>
          <a:ext cx="6683375" cy="65757425"/>
        </a:xfrm>
        <a:prstGeom prst="rect">
          <a:avLst/>
        </a:prstGeom>
      </xdr:spPr>
    </xdr:pic>
    <xdr:clientData/>
  </xdr:two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3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9" name="BEx5FXJGJOT93D0J2IRJ3985IUMI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10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1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2" name="BExQEXXHA3EEXR44LT6RKCDWM6ZT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13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1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2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5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6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7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8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29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0" name="BEx5FXJGJOT93D0J2IRJ3985IUMI" hidden="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1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2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3" name="BExQEXXHA3EEXR44LT6RKCDWM6ZT" hidden="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4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5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6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7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8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39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0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1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2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3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4</xdr:col>
      <xdr:colOff>0</xdr:colOff>
      <xdr:row>4</xdr:row>
      <xdr:rowOff>0</xdr:rowOff>
    </xdr:from>
    <xdr:ext cx="123825" cy="123825"/>
    <xdr:pic macro="[4]!DesignIconClicked">
      <xdr:nvPicPr>
        <xdr:cNvPr id="44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45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2465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6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43700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47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81800" y="2343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8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495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49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647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0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800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1" name="BEx5FXJGJOT93D0J2IRJ3985IUMI" hidden="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2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81800" y="1276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3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4" name="BExQEXXHA3EEXR44LT6RKCDWM6ZT" hidden="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55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81800" y="158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6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343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7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190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8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2038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59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885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0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743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1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581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2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4287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3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2763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4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1123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5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43700" y="9715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4]!DesignIconClicked">
      <xdr:nvPicPr>
        <xdr:cNvPr id="66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6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6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2" name="BEx5FXJGJOT93D0J2IRJ3985IUMI" hidden="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73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4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5" name="BExQEXXHA3EEXR44LT6RKCDWM6ZT" hidden="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4]!DesignIconClicked">
      <xdr:nvPicPr>
        <xdr:cNvPr id="76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7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8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79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0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1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2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3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4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5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4]!DesignIconClicked">
      <xdr:nvPicPr>
        <xdr:cNvPr id="86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5"/>
  <sheetViews>
    <sheetView workbookViewId="0"/>
  </sheetViews>
  <sheetFormatPr defaultColWidth="9.33203125" defaultRowHeight="11.25"/>
  <cols>
    <col min="3" max="4" width="9.33203125" customWidth="1"/>
    <col min="5" max="5" width="0" hidden="1" customWidth="1"/>
  </cols>
  <sheetData>
    <row r="1" spans="1:4">
      <c r="A1">
        <v>7</v>
      </c>
    </row>
    <row r="14" spans="1:4" ht="12.75">
      <c r="C14" s="12" t="s">
        <v>3</v>
      </c>
      <c r="D14" s="12"/>
    </row>
    <row r="15" spans="1:4">
      <c r="C15" s="7"/>
      <c r="D15" s="7"/>
    </row>
  </sheetData>
  <phoneticPr fontId="1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RowHeight="11.25"/>
  <cols>
    <col min="1" max="1" width="9.33203125" style="25"/>
    <col min="2" max="2" width="11.1640625" style="25" bestFit="1" customWidth="1"/>
    <col min="3" max="3" width="7.1640625" style="25" bestFit="1" customWidth="1"/>
    <col min="4" max="4" width="5.1640625" style="25" bestFit="1" customWidth="1"/>
    <col min="5" max="5" width="22.33203125" style="25" bestFit="1" customWidth="1"/>
    <col min="6" max="6" width="22.83203125" style="25" bestFit="1" customWidth="1"/>
    <col min="7" max="7" width="24.33203125" style="25" bestFit="1" customWidth="1"/>
    <col min="8" max="9" width="16.1640625" style="25" bestFit="1" customWidth="1"/>
    <col min="10" max="257" width="9.33203125" style="25"/>
    <col min="258" max="258" width="11.1640625" style="25" bestFit="1" customWidth="1"/>
    <col min="259" max="259" width="7.1640625" style="25" bestFit="1" customWidth="1"/>
    <col min="260" max="260" width="5.1640625" style="25" bestFit="1" customWidth="1"/>
    <col min="261" max="261" width="22.33203125" style="25" bestFit="1" customWidth="1"/>
    <col min="262" max="262" width="22.83203125" style="25" bestFit="1" customWidth="1"/>
    <col min="263" max="263" width="24.33203125" style="25" bestFit="1" customWidth="1"/>
    <col min="264" max="265" width="16.1640625" style="25" bestFit="1" customWidth="1"/>
    <col min="266" max="513" width="9.33203125" style="25"/>
    <col min="514" max="514" width="11.1640625" style="25" bestFit="1" customWidth="1"/>
    <col min="515" max="515" width="7.1640625" style="25" bestFit="1" customWidth="1"/>
    <col min="516" max="516" width="5.1640625" style="25" bestFit="1" customWidth="1"/>
    <col min="517" max="517" width="22.33203125" style="25" bestFit="1" customWidth="1"/>
    <col min="518" max="518" width="22.83203125" style="25" bestFit="1" customWidth="1"/>
    <col min="519" max="519" width="24.33203125" style="25" bestFit="1" customWidth="1"/>
    <col min="520" max="521" width="16.1640625" style="25" bestFit="1" customWidth="1"/>
    <col min="522" max="769" width="9.33203125" style="25"/>
    <col min="770" max="770" width="11.1640625" style="25" bestFit="1" customWidth="1"/>
    <col min="771" max="771" width="7.1640625" style="25" bestFit="1" customWidth="1"/>
    <col min="772" max="772" width="5.1640625" style="25" bestFit="1" customWidth="1"/>
    <col min="773" max="773" width="22.33203125" style="25" bestFit="1" customWidth="1"/>
    <col min="774" max="774" width="22.83203125" style="25" bestFit="1" customWidth="1"/>
    <col min="775" max="775" width="24.33203125" style="25" bestFit="1" customWidth="1"/>
    <col min="776" max="777" width="16.1640625" style="25" bestFit="1" customWidth="1"/>
    <col min="778" max="1025" width="9.33203125" style="25"/>
    <col min="1026" max="1026" width="11.1640625" style="25" bestFit="1" customWidth="1"/>
    <col min="1027" max="1027" width="7.1640625" style="25" bestFit="1" customWidth="1"/>
    <col min="1028" max="1028" width="5.1640625" style="25" bestFit="1" customWidth="1"/>
    <col min="1029" max="1029" width="22.33203125" style="25" bestFit="1" customWidth="1"/>
    <col min="1030" max="1030" width="22.83203125" style="25" bestFit="1" customWidth="1"/>
    <col min="1031" max="1031" width="24.33203125" style="25" bestFit="1" customWidth="1"/>
    <col min="1032" max="1033" width="16.1640625" style="25" bestFit="1" customWidth="1"/>
    <col min="1034" max="1281" width="9.33203125" style="25"/>
    <col min="1282" max="1282" width="11.1640625" style="25" bestFit="1" customWidth="1"/>
    <col min="1283" max="1283" width="7.1640625" style="25" bestFit="1" customWidth="1"/>
    <col min="1284" max="1284" width="5.1640625" style="25" bestFit="1" customWidth="1"/>
    <col min="1285" max="1285" width="22.33203125" style="25" bestFit="1" customWidth="1"/>
    <col min="1286" max="1286" width="22.83203125" style="25" bestFit="1" customWidth="1"/>
    <col min="1287" max="1287" width="24.33203125" style="25" bestFit="1" customWidth="1"/>
    <col min="1288" max="1289" width="16.1640625" style="25" bestFit="1" customWidth="1"/>
    <col min="1290" max="1537" width="9.33203125" style="25"/>
    <col min="1538" max="1538" width="11.1640625" style="25" bestFit="1" customWidth="1"/>
    <col min="1539" max="1539" width="7.1640625" style="25" bestFit="1" customWidth="1"/>
    <col min="1540" max="1540" width="5.1640625" style="25" bestFit="1" customWidth="1"/>
    <col min="1541" max="1541" width="22.33203125" style="25" bestFit="1" customWidth="1"/>
    <col min="1542" max="1542" width="22.83203125" style="25" bestFit="1" customWidth="1"/>
    <col min="1543" max="1543" width="24.33203125" style="25" bestFit="1" customWidth="1"/>
    <col min="1544" max="1545" width="16.1640625" style="25" bestFit="1" customWidth="1"/>
    <col min="1546" max="1793" width="9.33203125" style="25"/>
    <col min="1794" max="1794" width="11.1640625" style="25" bestFit="1" customWidth="1"/>
    <col min="1795" max="1795" width="7.1640625" style="25" bestFit="1" customWidth="1"/>
    <col min="1796" max="1796" width="5.1640625" style="25" bestFit="1" customWidth="1"/>
    <col min="1797" max="1797" width="22.33203125" style="25" bestFit="1" customWidth="1"/>
    <col min="1798" max="1798" width="22.83203125" style="25" bestFit="1" customWidth="1"/>
    <col min="1799" max="1799" width="24.33203125" style="25" bestFit="1" customWidth="1"/>
    <col min="1800" max="1801" width="16.1640625" style="25" bestFit="1" customWidth="1"/>
    <col min="1802" max="2049" width="9.33203125" style="25"/>
    <col min="2050" max="2050" width="11.1640625" style="25" bestFit="1" customWidth="1"/>
    <col min="2051" max="2051" width="7.1640625" style="25" bestFit="1" customWidth="1"/>
    <col min="2052" max="2052" width="5.1640625" style="25" bestFit="1" customWidth="1"/>
    <col min="2053" max="2053" width="22.33203125" style="25" bestFit="1" customWidth="1"/>
    <col min="2054" max="2054" width="22.83203125" style="25" bestFit="1" customWidth="1"/>
    <col min="2055" max="2055" width="24.33203125" style="25" bestFit="1" customWidth="1"/>
    <col min="2056" max="2057" width="16.1640625" style="25" bestFit="1" customWidth="1"/>
    <col min="2058" max="2305" width="9.33203125" style="25"/>
    <col min="2306" max="2306" width="11.1640625" style="25" bestFit="1" customWidth="1"/>
    <col min="2307" max="2307" width="7.1640625" style="25" bestFit="1" customWidth="1"/>
    <col min="2308" max="2308" width="5.1640625" style="25" bestFit="1" customWidth="1"/>
    <col min="2309" max="2309" width="22.33203125" style="25" bestFit="1" customWidth="1"/>
    <col min="2310" max="2310" width="22.83203125" style="25" bestFit="1" customWidth="1"/>
    <col min="2311" max="2311" width="24.33203125" style="25" bestFit="1" customWidth="1"/>
    <col min="2312" max="2313" width="16.1640625" style="25" bestFit="1" customWidth="1"/>
    <col min="2314" max="2561" width="9.33203125" style="25"/>
    <col min="2562" max="2562" width="11.1640625" style="25" bestFit="1" customWidth="1"/>
    <col min="2563" max="2563" width="7.1640625" style="25" bestFit="1" customWidth="1"/>
    <col min="2564" max="2564" width="5.1640625" style="25" bestFit="1" customWidth="1"/>
    <col min="2565" max="2565" width="22.33203125" style="25" bestFit="1" customWidth="1"/>
    <col min="2566" max="2566" width="22.83203125" style="25" bestFit="1" customWidth="1"/>
    <col min="2567" max="2567" width="24.33203125" style="25" bestFit="1" customWidth="1"/>
    <col min="2568" max="2569" width="16.1640625" style="25" bestFit="1" customWidth="1"/>
    <col min="2570" max="2817" width="9.33203125" style="25"/>
    <col min="2818" max="2818" width="11.1640625" style="25" bestFit="1" customWidth="1"/>
    <col min="2819" max="2819" width="7.1640625" style="25" bestFit="1" customWidth="1"/>
    <col min="2820" max="2820" width="5.1640625" style="25" bestFit="1" customWidth="1"/>
    <col min="2821" max="2821" width="22.33203125" style="25" bestFit="1" customWidth="1"/>
    <col min="2822" max="2822" width="22.83203125" style="25" bestFit="1" customWidth="1"/>
    <col min="2823" max="2823" width="24.33203125" style="25" bestFit="1" customWidth="1"/>
    <col min="2824" max="2825" width="16.1640625" style="25" bestFit="1" customWidth="1"/>
    <col min="2826" max="3073" width="9.33203125" style="25"/>
    <col min="3074" max="3074" width="11.1640625" style="25" bestFit="1" customWidth="1"/>
    <col min="3075" max="3075" width="7.1640625" style="25" bestFit="1" customWidth="1"/>
    <col min="3076" max="3076" width="5.1640625" style="25" bestFit="1" customWidth="1"/>
    <col min="3077" max="3077" width="22.33203125" style="25" bestFit="1" customWidth="1"/>
    <col min="3078" max="3078" width="22.83203125" style="25" bestFit="1" customWidth="1"/>
    <col min="3079" max="3079" width="24.33203125" style="25" bestFit="1" customWidth="1"/>
    <col min="3080" max="3081" width="16.1640625" style="25" bestFit="1" customWidth="1"/>
    <col min="3082" max="3329" width="9.33203125" style="25"/>
    <col min="3330" max="3330" width="11.1640625" style="25" bestFit="1" customWidth="1"/>
    <col min="3331" max="3331" width="7.1640625" style="25" bestFit="1" customWidth="1"/>
    <col min="3332" max="3332" width="5.1640625" style="25" bestFit="1" customWidth="1"/>
    <col min="3333" max="3333" width="22.33203125" style="25" bestFit="1" customWidth="1"/>
    <col min="3334" max="3334" width="22.83203125" style="25" bestFit="1" customWidth="1"/>
    <col min="3335" max="3335" width="24.33203125" style="25" bestFit="1" customWidth="1"/>
    <col min="3336" max="3337" width="16.1640625" style="25" bestFit="1" customWidth="1"/>
    <col min="3338" max="3585" width="9.33203125" style="25"/>
    <col min="3586" max="3586" width="11.1640625" style="25" bestFit="1" customWidth="1"/>
    <col min="3587" max="3587" width="7.1640625" style="25" bestFit="1" customWidth="1"/>
    <col min="3588" max="3588" width="5.1640625" style="25" bestFit="1" customWidth="1"/>
    <col min="3589" max="3589" width="22.33203125" style="25" bestFit="1" customWidth="1"/>
    <col min="3590" max="3590" width="22.83203125" style="25" bestFit="1" customWidth="1"/>
    <col min="3591" max="3591" width="24.33203125" style="25" bestFit="1" customWidth="1"/>
    <col min="3592" max="3593" width="16.1640625" style="25" bestFit="1" customWidth="1"/>
    <col min="3594" max="3841" width="9.33203125" style="25"/>
    <col min="3842" max="3842" width="11.1640625" style="25" bestFit="1" customWidth="1"/>
    <col min="3843" max="3843" width="7.1640625" style="25" bestFit="1" customWidth="1"/>
    <col min="3844" max="3844" width="5.1640625" style="25" bestFit="1" customWidth="1"/>
    <col min="3845" max="3845" width="22.33203125" style="25" bestFit="1" customWidth="1"/>
    <col min="3846" max="3846" width="22.83203125" style="25" bestFit="1" customWidth="1"/>
    <col min="3847" max="3847" width="24.33203125" style="25" bestFit="1" customWidth="1"/>
    <col min="3848" max="3849" width="16.1640625" style="25" bestFit="1" customWidth="1"/>
    <col min="3850" max="4097" width="9.33203125" style="25"/>
    <col min="4098" max="4098" width="11.1640625" style="25" bestFit="1" customWidth="1"/>
    <col min="4099" max="4099" width="7.1640625" style="25" bestFit="1" customWidth="1"/>
    <col min="4100" max="4100" width="5.1640625" style="25" bestFit="1" customWidth="1"/>
    <col min="4101" max="4101" width="22.33203125" style="25" bestFit="1" customWidth="1"/>
    <col min="4102" max="4102" width="22.83203125" style="25" bestFit="1" customWidth="1"/>
    <col min="4103" max="4103" width="24.33203125" style="25" bestFit="1" customWidth="1"/>
    <col min="4104" max="4105" width="16.1640625" style="25" bestFit="1" customWidth="1"/>
    <col min="4106" max="4353" width="9.33203125" style="25"/>
    <col min="4354" max="4354" width="11.1640625" style="25" bestFit="1" customWidth="1"/>
    <col min="4355" max="4355" width="7.1640625" style="25" bestFit="1" customWidth="1"/>
    <col min="4356" max="4356" width="5.1640625" style="25" bestFit="1" customWidth="1"/>
    <col min="4357" max="4357" width="22.33203125" style="25" bestFit="1" customWidth="1"/>
    <col min="4358" max="4358" width="22.83203125" style="25" bestFit="1" customWidth="1"/>
    <col min="4359" max="4359" width="24.33203125" style="25" bestFit="1" customWidth="1"/>
    <col min="4360" max="4361" width="16.1640625" style="25" bestFit="1" customWidth="1"/>
    <col min="4362" max="4609" width="9.33203125" style="25"/>
    <col min="4610" max="4610" width="11.1640625" style="25" bestFit="1" customWidth="1"/>
    <col min="4611" max="4611" width="7.1640625" style="25" bestFit="1" customWidth="1"/>
    <col min="4612" max="4612" width="5.1640625" style="25" bestFit="1" customWidth="1"/>
    <col min="4613" max="4613" width="22.33203125" style="25" bestFit="1" customWidth="1"/>
    <col min="4614" max="4614" width="22.83203125" style="25" bestFit="1" customWidth="1"/>
    <col min="4615" max="4615" width="24.33203125" style="25" bestFit="1" customWidth="1"/>
    <col min="4616" max="4617" width="16.1640625" style="25" bestFit="1" customWidth="1"/>
    <col min="4618" max="4865" width="9.33203125" style="25"/>
    <col min="4866" max="4866" width="11.1640625" style="25" bestFit="1" customWidth="1"/>
    <col min="4867" max="4867" width="7.1640625" style="25" bestFit="1" customWidth="1"/>
    <col min="4868" max="4868" width="5.1640625" style="25" bestFit="1" customWidth="1"/>
    <col min="4869" max="4869" width="22.33203125" style="25" bestFit="1" customWidth="1"/>
    <col min="4870" max="4870" width="22.83203125" style="25" bestFit="1" customWidth="1"/>
    <col min="4871" max="4871" width="24.33203125" style="25" bestFit="1" customWidth="1"/>
    <col min="4872" max="4873" width="16.1640625" style="25" bestFit="1" customWidth="1"/>
    <col min="4874" max="5121" width="9.33203125" style="25"/>
    <col min="5122" max="5122" width="11.1640625" style="25" bestFit="1" customWidth="1"/>
    <col min="5123" max="5123" width="7.1640625" style="25" bestFit="1" customWidth="1"/>
    <col min="5124" max="5124" width="5.1640625" style="25" bestFit="1" customWidth="1"/>
    <col min="5125" max="5125" width="22.33203125" style="25" bestFit="1" customWidth="1"/>
    <col min="5126" max="5126" width="22.83203125" style="25" bestFit="1" customWidth="1"/>
    <col min="5127" max="5127" width="24.33203125" style="25" bestFit="1" customWidth="1"/>
    <col min="5128" max="5129" width="16.1640625" style="25" bestFit="1" customWidth="1"/>
    <col min="5130" max="5377" width="9.33203125" style="25"/>
    <col min="5378" max="5378" width="11.1640625" style="25" bestFit="1" customWidth="1"/>
    <col min="5379" max="5379" width="7.1640625" style="25" bestFit="1" customWidth="1"/>
    <col min="5380" max="5380" width="5.1640625" style="25" bestFit="1" customWidth="1"/>
    <col min="5381" max="5381" width="22.33203125" style="25" bestFit="1" customWidth="1"/>
    <col min="5382" max="5382" width="22.83203125" style="25" bestFit="1" customWidth="1"/>
    <col min="5383" max="5383" width="24.33203125" style="25" bestFit="1" customWidth="1"/>
    <col min="5384" max="5385" width="16.1640625" style="25" bestFit="1" customWidth="1"/>
    <col min="5386" max="5633" width="9.33203125" style="25"/>
    <col min="5634" max="5634" width="11.1640625" style="25" bestFit="1" customWidth="1"/>
    <col min="5635" max="5635" width="7.1640625" style="25" bestFit="1" customWidth="1"/>
    <col min="5636" max="5636" width="5.1640625" style="25" bestFit="1" customWidth="1"/>
    <col min="5637" max="5637" width="22.33203125" style="25" bestFit="1" customWidth="1"/>
    <col min="5638" max="5638" width="22.83203125" style="25" bestFit="1" customWidth="1"/>
    <col min="5639" max="5639" width="24.33203125" style="25" bestFit="1" customWidth="1"/>
    <col min="5640" max="5641" width="16.1640625" style="25" bestFit="1" customWidth="1"/>
    <col min="5642" max="5889" width="9.33203125" style="25"/>
    <col min="5890" max="5890" width="11.1640625" style="25" bestFit="1" customWidth="1"/>
    <col min="5891" max="5891" width="7.1640625" style="25" bestFit="1" customWidth="1"/>
    <col min="5892" max="5892" width="5.1640625" style="25" bestFit="1" customWidth="1"/>
    <col min="5893" max="5893" width="22.33203125" style="25" bestFit="1" customWidth="1"/>
    <col min="5894" max="5894" width="22.83203125" style="25" bestFit="1" customWidth="1"/>
    <col min="5895" max="5895" width="24.33203125" style="25" bestFit="1" customWidth="1"/>
    <col min="5896" max="5897" width="16.1640625" style="25" bestFit="1" customWidth="1"/>
    <col min="5898" max="6145" width="9.33203125" style="25"/>
    <col min="6146" max="6146" width="11.1640625" style="25" bestFit="1" customWidth="1"/>
    <col min="6147" max="6147" width="7.1640625" style="25" bestFit="1" customWidth="1"/>
    <col min="6148" max="6148" width="5.1640625" style="25" bestFit="1" customWidth="1"/>
    <col min="6149" max="6149" width="22.33203125" style="25" bestFit="1" customWidth="1"/>
    <col min="6150" max="6150" width="22.83203125" style="25" bestFit="1" customWidth="1"/>
    <col min="6151" max="6151" width="24.33203125" style="25" bestFit="1" customWidth="1"/>
    <col min="6152" max="6153" width="16.1640625" style="25" bestFit="1" customWidth="1"/>
    <col min="6154" max="6401" width="9.33203125" style="25"/>
    <col min="6402" max="6402" width="11.1640625" style="25" bestFit="1" customWidth="1"/>
    <col min="6403" max="6403" width="7.1640625" style="25" bestFit="1" customWidth="1"/>
    <col min="6404" max="6404" width="5.1640625" style="25" bestFit="1" customWidth="1"/>
    <col min="6405" max="6405" width="22.33203125" style="25" bestFit="1" customWidth="1"/>
    <col min="6406" max="6406" width="22.83203125" style="25" bestFit="1" customWidth="1"/>
    <col min="6407" max="6407" width="24.33203125" style="25" bestFit="1" customWidth="1"/>
    <col min="6408" max="6409" width="16.1640625" style="25" bestFit="1" customWidth="1"/>
    <col min="6410" max="6657" width="9.33203125" style="25"/>
    <col min="6658" max="6658" width="11.1640625" style="25" bestFit="1" customWidth="1"/>
    <col min="6659" max="6659" width="7.1640625" style="25" bestFit="1" customWidth="1"/>
    <col min="6660" max="6660" width="5.1640625" style="25" bestFit="1" customWidth="1"/>
    <col min="6661" max="6661" width="22.33203125" style="25" bestFit="1" customWidth="1"/>
    <col min="6662" max="6662" width="22.83203125" style="25" bestFit="1" customWidth="1"/>
    <col min="6663" max="6663" width="24.33203125" style="25" bestFit="1" customWidth="1"/>
    <col min="6664" max="6665" width="16.1640625" style="25" bestFit="1" customWidth="1"/>
    <col min="6666" max="6913" width="9.33203125" style="25"/>
    <col min="6914" max="6914" width="11.1640625" style="25" bestFit="1" customWidth="1"/>
    <col min="6915" max="6915" width="7.1640625" style="25" bestFit="1" customWidth="1"/>
    <col min="6916" max="6916" width="5.1640625" style="25" bestFit="1" customWidth="1"/>
    <col min="6917" max="6917" width="22.33203125" style="25" bestFit="1" customWidth="1"/>
    <col min="6918" max="6918" width="22.83203125" style="25" bestFit="1" customWidth="1"/>
    <col min="6919" max="6919" width="24.33203125" style="25" bestFit="1" customWidth="1"/>
    <col min="6920" max="6921" width="16.1640625" style="25" bestFit="1" customWidth="1"/>
    <col min="6922" max="7169" width="9.33203125" style="25"/>
    <col min="7170" max="7170" width="11.1640625" style="25" bestFit="1" customWidth="1"/>
    <col min="7171" max="7171" width="7.1640625" style="25" bestFit="1" customWidth="1"/>
    <col min="7172" max="7172" width="5.1640625" style="25" bestFit="1" customWidth="1"/>
    <col min="7173" max="7173" width="22.33203125" style="25" bestFit="1" customWidth="1"/>
    <col min="7174" max="7174" width="22.83203125" style="25" bestFit="1" customWidth="1"/>
    <col min="7175" max="7175" width="24.33203125" style="25" bestFit="1" customWidth="1"/>
    <col min="7176" max="7177" width="16.1640625" style="25" bestFit="1" customWidth="1"/>
    <col min="7178" max="7425" width="9.33203125" style="25"/>
    <col min="7426" max="7426" width="11.1640625" style="25" bestFit="1" customWidth="1"/>
    <col min="7427" max="7427" width="7.1640625" style="25" bestFit="1" customWidth="1"/>
    <col min="7428" max="7428" width="5.1640625" style="25" bestFit="1" customWidth="1"/>
    <col min="7429" max="7429" width="22.33203125" style="25" bestFit="1" customWidth="1"/>
    <col min="7430" max="7430" width="22.83203125" style="25" bestFit="1" customWidth="1"/>
    <col min="7431" max="7431" width="24.33203125" style="25" bestFit="1" customWidth="1"/>
    <col min="7432" max="7433" width="16.1640625" style="25" bestFit="1" customWidth="1"/>
    <col min="7434" max="7681" width="9.33203125" style="25"/>
    <col min="7682" max="7682" width="11.1640625" style="25" bestFit="1" customWidth="1"/>
    <col min="7683" max="7683" width="7.1640625" style="25" bestFit="1" customWidth="1"/>
    <col min="7684" max="7684" width="5.1640625" style="25" bestFit="1" customWidth="1"/>
    <col min="7685" max="7685" width="22.33203125" style="25" bestFit="1" customWidth="1"/>
    <col min="7686" max="7686" width="22.83203125" style="25" bestFit="1" customWidth="1"/>
    <col min="7687" max="7687" width="24.33203125" style="25" bestFit="1" customWidth="1"/>
    <col min="7688" max="7689" width="16.1640625" style="25" bestFit="1" customWidth="1"/>
    <col min="7690" max="7937" width="9.33203125" style="25"/>
    <col min="7938" max="7938" width="11.1640625" style="25" bestFit="1" customWidth="1"/>
    <col min="7939" max="7939" width="7.1640625" style="25" bestFit="1" customWidth="1"/>
    <col min="7940" max="7940" width="5.1640625" style="25" bestFit="1" customWidth="1"/>
    <col min="7941" max="7941" width="22.33203125" style="25" bestFit="1" customWidth="1"/>
    <col min="7942" max="7942" width="22.83203125" style="25" bestFit="1" customWidth="1"/>
    <col min="7943" max="7943" width="24.33203125" style="25" bestFit="1" customWidth="1"/>
    <col min="7944" max="7945" width="16.1640625" style="25" bestFit="1" customWidth="1"/>
    <col min="7946" max="8193" width="9.33203125" style="25"/>
    <col min="8194" max="8194" width="11.1640625" style="25" bestFit="1" customWidth="1"/>
    <col min="8195" max="8195" width="7.1640625" style="25" bestFit="1" customWidth="1"/>
    <col min="8196" max="8196" width="5.1640625" style="25" bestFit="1" customWidth="1"/>
    <col min="8197" max="8197" width="22.33203125" style="25" bestFit="1" customWidth="1"/>
    <col min="8198" max="8198" width="22.83203125" style="25" bestFit="1" customWidth="1"/>
    <col min="8199" max="8199" width="24.33203125" style="25" bestFit="1" customWidth="1"/>
    <col min="8200" max="8201" width="16.1640625" style="25" bestFit="1" customWidth="1"/>
    <col min="8202" max="8449" width="9.33203125" style="25"/>
    <col min="8450" max="8450" width="11.1640625" style="25" bestFit="1" customWidth="1"/>
    <col min="8451" max="8451" width="7.1640625" style="25" bestFit="1" customWidth="1"/>
    <col min="8452" max="8452" width="5.1640625" style="25" bestFit="1" customWidth="1"/>
    <col min="8453" max="8453" width="22.33203125" style="25" bestFit="1" customWidth="1"/>
    <col min="8454" max="8454" width="22.83203125" style="25" bestFit="1" customWidth="1"/>
    <col min="8455" max="8455" width="24.33203125" style="25" bestFit="1" customWidth="1"/>
    <col min="8456" max="8457" width="16.1640625" style="25" bestFit="1" customWidth="1"/>
    <col min="8458" max="8705" width="9.33203125" style="25"/>
    <col min="8706" max="8706" width="11.1640625" style="25" bestFit="1" customWidth="1"/>
    <col min="8707" max="8707" width="7.1640625" style="25" bestFit="1" customWidth="1"/>
    <col min="8708" max="8708" width="5.1640625" style="25" bestFit="1" customWidth="1"/>
    <col min="8709" max="8709" width="22.33203125" style="25" bestFit="1" customWidth="1"/>
    <col min="8710" max="8710" width="22.83203125" style="25" bestFit="1" customWidth="1"/>
    <col min="8711" max="8711" width="24.33203125" style="25" bestFit="1" customWidth="1"/>
    <col min="8712" max="8713" width="16.1640625" style="25" bestFit="1" customWidth="1"/>
    <col min="8714" max="8961" width="9.33203125" style="25"/>
    <col min="8962" max="8962" width="11.1640625" style="25" bestFit="1" customWidth="1"/>
    <col min="8963" max="8963" width="7.1640625" style="25" bestFit="1" customWidth="1"/>
    <col min="8964" max="8964" width="5.1640625" style="25" bestFit="1" customWidth="1"/>
    <col min="8965" max="8965" width="22.33203125" style="25" bestFit="1" customWidth="1"/>
    <col min="8966" max="8966" width="22.83203125" style="25" bestFit="1" customWidth="1"/>
    <col min="8967" max="8967" width="24.33203125" style="25" bestFit="1" customWidth="1"/>
    <col min="8968" max="8969" width="16.1640625" style="25" bestFit="1" customWidth="1"/>
    <col min="8970" max="9217" width="9.33203125" style="25"/>
    <col min="9218" max="9218" width="11.1640625" style="25" bestFit="1" customWidth="1"/>
    <col min="9219" max="9219" width="7.1640625" style="25" bestFit="1" customWidth="1"/>
    <col min="9220" max="9220" width="5.1640625" style="25" bestFit="1" customWidth="1"/>
    <col min="9221" max="9221" width="22.33203125" style="25" bestFit="1" customWidth="1"/>
    <col min="9222" max="9222" width="22.83203125" style="25" bestFit="1" customWidth="1"/>
    <col min="9223" max="9223" width="24.33203125" style="25" bestFit="1" customWidth="1"/>
    <col min="9224" max="9225" width="16.1640625" style="25" bestFit="1" customWidth="1"/>
    <col min="9226" max="9473" width="9.33203125" style="25"/>
    <col min="9474" max="9474" width="11.1640625" style="25" bestFit="1" customWidth="1"/>
    <col min="9475" max="9475" width="7.1640625" style="25" bestFit="1" customWidth="1"/>
    <col min="9476" max="9476" width="5.1640625" style="25" bestFit="1" customWidth="1"/>
    <col min="9477" max="9477" width="22.33203125" style="25" bestFit="1" customWidth="1"/>
    <col min="9478" max="9478" width="22.83203125" style="25" bestFit="1" customWidth="1"/>
    <col min="9479" max="9479" width="24.33203125" style="25" bestFit="1" customWidth="1"/>
    <col min="9480" max="9481" width="16.1640625" style="25" bestFit="1" customWidth="1"/>
    <col min="9482" max="9729" width="9.33203125" style="25"/>
    <col min="9730" max="9730" width="11.1640625" style="25" bestFit="1" customWidth="1"/>
    <col min="9731" max="9731" width="7.1640625" style="25" bestFit="1" customWidth="1"/>
    <col min="9732" max="9732" width="5.1640625" style="25" bestFit="1" customWidth="1"/>
    <col min="9733" max="9733" width="22.33203125" style="25" bestFit="1" customWidth="1"/>
    <col min="9734" max="9734" width="22.83203125" style="25" bestFit="1" customWidth="1"/>
    <col min="9735" max="9735" width="24.33203125" style="25" bestFit="1" customWidth="1"/>
    <col min="9736" max="9737" width="16.1640625" style="25" bestFit="1" customWidth="1"/>
    <col min="9738" max="9985" width="9.33203125" style="25"/>
    <col min="9986" max="9986" width="11.1640625" style="25" bestFit="1" customWidth="1"/>
    <col min="9987" max="9987" width="7.1640625" style="25" bestFit="1" customWidth="1"/>
    <col min="9988" max="9988" width="5.1640625" style="25" bestFit="1" customWidth="1"/>
    <col min="9989" max="9989" width="22.33203125" style="25" bestFit="1" customWidth="1"/>
    <col min="9990" max="9990" width="22.83203125" style="25" bestFit="1" customWidth="1"/>
    <col min="9991" max="9991" width="24.33203125" style="25" bestFit="1" customWidth="1"/>
    <col min="9992" max="9993" width="16.1640625" style="25" bestFit="1" customWidth="1"/>
    <col min="9994" max="10241" width="9.33203125" style="25"/>
    <col min="10242" max="10242" width="11.1640625" style="25" bestFit="1" customWidth="1"/>
    <col min="10243" max="10243" width="7.1640625" style="25" bestFit="1" customWidth="1"/>
    <col min="10244" max="10244" width="5.1640625" style="25" bestFit="1" customWidth="1"/>
    <col min="10245" max="10245" width="22.33203125" style="25" bestFit="1" customWidth="1"/>
    <col min="10246" max="10246" width="22.83203125" style="25" bestFit="1" customWidth="1"/>
    <col min="10247" max="10247" width="24.33203125" style="25" bestFit="1" customWidth="1"/>
    <col min="10248" max="10249" width="16.1640625" style="25" bestFit="1" customWidth="1"/>
    <col min="10250" max="10497" width="9.33203125" style="25"/>
    <col min="10498" max="10498" width="11.1640625" style="25" bestFit="1" customWidth="1"/>
    <col min="10499" max="10499" width="7.1640625" style="25" bestFit="1" customWidth="1"/>
    <col min="10500" max="10500" width="5.1640625" style="25" bestFit="1" customWidth="1"/>
    <col min="10501" max="10501" width="22.33203125" style="25" bestFit="1" customWidth="1"/>
    <col min="10502" max="10502" width="22.83203125" style="25" bestFit="1" customWidth="1"/>
    <col min="10503" max="10503" width="24.33203125" style="25" bestFit="1" customWidth="1"/>
    <col min="10504" max="10505" width="16.1640625" style="25" bestFit="1" customWidth="1"/>
    <col min="10506" max="10753" width="9.33203125" style="25"/>
    <col min="10754" max="10754" width="11.1640625" style="25" bestFit="1" customWidth="1"/>
    <col min="10755" max="10755" width="7.1640625" style="25" bestFit="1" customWidth="1"/>
    <col min="10756" max="10756" width="5.1640625" style="25" bestFit="1" customWidth="1"/>
    <col min="10757" max="10757" width="22.33203125" style="25" bestFit="1" customWidth="1"/>
    <col min="10758" max="10758" width="22.83203125" style="25" bestFit="1" customWidth="1"/>
    <col min="10759" max="10759" width="24.33203125" style="25" bestFit="1" customWidth="1"/>
    <col min="10760" max="10761" width="16.1640625" style="25" bestFit="1" customWidth="1"/>
    <col min="10762" max="11009" width="9.33203125" style="25"/>
    <col min="11010" max="11010" width="11.1640625" style="25" bestFit="1" customWidth="1"/>
    <col min="11011" max="11011" width="7.1640625" style="25" bestFit="1" customWidth="1"/>
    <col min="11012" max="11012" width="5.1640625" style="25" bestFit="1" customWidth="1"/>
    <col min="11013" max="11013" width="22.33203125" style="25" bestFit="1" customWidth="1"/>
    <col min="11014" max="11014" width="22.83203125" style="25" bestFit="1" customWidth="1"/>
    <col min="11015" max="11015" width="24.33203125" style="25" bestFit="1" customWidth="1"/>
    <col min="11016" max="11017" width="16.1640625" style="25" bestFit="1" customWidth="1"/>
    <col min="11018" max="11265" width="9.33203125" style="25"/>
    <col min="11266" max="11266" width="11.1640625" style="25" bestFit="1" customWidth="1"/>
    <col min="11267" max="11267" width="7.1640625" style="25" bestFit="1" customWidth="1"/>
    <col min="11268" max="11268" width="5.1640625" style="25" bestFit="1" customWidth="1"/>
    <col min="11269" max="11269" width="22.33203125" style="25" bestFit="1" customWidth="1"/>
    <col min="11270" max="11270" width="22.83203125" style="25" bestFit="1" customWidth="1"/>
    <col min="11271" max="11271" width="24.33203125" style="25" bestFit="1" customWidth="1"/>
    <col min="11272" max="11273" width="16.1640625" style="25" bestFit="1" customWidth="1"/>
    <col min="11274" max="11521" width="9.33203125" style="25"/>
    <col min="11522" max="11522" width="11.1640625" style="25" bestFit="1" customWidth="1"/>
    <col min="11523" max="11523" width="7.1640625" style="25" bestFit="1" customWidth="1"/>
    <col min="11524" max="11524" width="5.1640625" style="25" bestFit="1" customWidth="1"/>
    <col min="11525" max="11525" width="22.33203125" style="25" bestFit="1" customWidth="1"/>
    <col min="11526" max="11526" width="22.83203125" style="25" bestFit="1" customWidth="1"/>
    <col min="11527" max="11527" width="24.33203125" style="25" bestFit="1" customWidth="1"/>
    <col min="11528" max="11529" width="16.1640625" style="25" bestFit="1" customWidth="1"/>
    <col min="11530" max="11777" width="9.33203125" style="25"/>
    <col min="11778" max="11778" width="11.1640625" style="25" bestFit="1" customWidth="1"/>
    <col min="11779" max="11779" width="7.1640625" style="25" bestFit="1" customWidth="1"/>
    <col min="11780" max="11780" width="5.1640625" style="25" bestFit="1" customWidth="1"/>
    <col min="11781" max="11781" width="22.33203125" style="25" bestFit="1" customWidth="1"/>
    <col min="11782" max="11782" width="22.83203125" style="25" bestFit="1" customWidth="1"/>
    <col min="11783" max="11783" width="24.33203125" style="25" bestFit="1" customWidth="1"/>
    <col min="11784" max="11785" width="16.1640625" style="25" bestFit="1" customWidth="1"/>
    <col min="11786" max="12033" width="9.33203125" style="25"/>
    <col min="12034" max="12034" width="11.1640625" style="25" bestFit="1" customWidth="1"/>
    <col min="12035" max="12035" width="7.1640625" style="25" bestFit="1" customWidth="1"/>
    <col min="12036" max="12036" width="5.1640625" style="25" bestFit="1" customWidth="1"/>
    <col min="12037" max="12037" width="22.33203125" style="25" bestFit="1" customWidth="1"/>
    <col min="12038" max="12038" width="22.83203125" style="25" bestFit="1" customWidth="1"/>
    <col min="12039" max="12039" width="24.33203125" style="25" bestFit="1" customWidth="1"/>
    <col min="12040" max="12041" width="16.1640625" style="25" bestFit="1" customWidth="1"/>
    <col min="12042" max="12289" width="9.33203125" style="25"/>
    <col min="12290" max="12290" width="11.1640625" style="25" bestFit="1" customWidth="1"/>
    <col min="12291" max="12291" width="7.1640625" style="25" bestFit="1" customWidth="1"/>
    <col min="12292" max="12292" width="5.1640625" style="25" bestFit="1" customWidth="1"/>
    <col min="12293" max="12293" width="22.33203125" style="25" bestFit="1" customWidth="1"/>
    <col min="12294" max="12294" width="22.83203125" style="25" bestFit="1" customWidth="1"/>
    <col min="12295" max="12295" width="24.33203125" style="25" bestFit="1" customWidth="1"/>
    <col min="12296" max="12297" width="16.1640625" style="25" bestFit="1" customWidth="1"/>
    <col min="12298" max="12545" width="9.33203125" style="25"/>
    <col min="12546" max="12546" width="11.1640625" style="25" bestFit="1" customWidth="1"/>
    <col min="12547" max="12547" width="7.1640625" style="25" bestFit="1" customWidth="1"/>
    <col min="12548" max="12548" width="5.1640625" style="25" bestFit="1" customWidth="1"/>
    <col min="12549" max="12549" width="22.33203125" style="25" bestFit="1" customWidth="1"/>
    <col min="12550" max="12550" width="22.83203125" style="25" bestFit="1" customWidth="1"/>
    <col min="12551" max="12551" width="24.33203125" style="25" bestFit="1" customWidth="1"/>
    <col min="12552" max="12553" width="16.1640625" style="25" bestFit="1" customWidth="1"/>
    <col min="12554" max="12801" width="9.33203125" style="25"/>
    <col min="12802" max="12802" width="11.1640625" style="25" bestFit="1" customWidth="1"/>
    <col min="12803" max="12803" width="7.1640625" style="25" bestFit="1" customWidth="1"/>
    <col min="12804" max="12804" width="5.1640625" style="25" bestFit="1" customWidth="1"/>
    <col min="12805" max="12805" width="22.33203125" style="25" bestFit="1" customWidth="1"/>
    <col min="12806" max="12806" width="22.83203125" style="25" bestFit="1" customWidth="1"/>
    <col min="12807" max="12807" width="24.33203125" style="25" bestFit="1" customWidth="1"/>
    <col min="12808" max="12809" width="16.1640625" style="25" bestFit="1" customWidth="1"/>
    <col min="12810" max="13057" width="9.33203125" style="25"/>
    <col min="13058" max="13058" width="11.1640625" style="25" bestFit="1" customWidth="1"/>
    <col min="13059" max="13059" width="7.1640625" style="25" bestFit="1" customWidth="1"/>
    <col min="13060" max="13060" width="5.1640625" style="25" bestFit="1" customWidth="1"/>
    <col min="13061" max="13061" width="22.33203125" style="25" bestFit="1" customWidth="1"/>
    <col min="13062" max="13062" width="22.83203125" style="25" bestFit="1" customWidth="1"/>
    <col min="13063" max="13063" width="24.33203125" style="25" bestFit="1" customWidth="1"/>
    <col min="13064" max="13065" width="16.1640625" style="25" bestFit="1" customWidth="1"/>
    <col min="13066" max="13313" width="9.33203125" style="25"/>
    <col min="13314" max="13314" width="11.1640625" style="25" bestFit="1" customWidth="1"/>
    <col min="13315" max="13315" width="7.1640625" style="25" bestFit="1" customWidth="1"/>
    <col min="13316" max="13316" width="5.1640625" style="25" bestFit="1" customWidth="1"/>
    <col min="13317" max="13317" width="22.33203125" style="25" bestFit="1" customWidth="1"/>
    <col min="13318" max="13318" width="22.83203125" style="25" bestFit="1" customWidth="1"/>
    <col min="13319" max="13319" width="24.33203125" style="25" bestFit="1" customWidth="1"/>
    <col min="13320" max="13321" width="16.1640625" style="25" bestFit="1" customWidth="1"/>
    <col min="13322" max="13569" width="9.33203125" style="25"/>
    <col min="13570" max="13570" width="11.1640625" style="25" bestFit="1" customWidth="1"/>
    <col min="13571" max="13571" width="7.1640625" style="25" bestFit="1" customWidth="1"/>
    <col min="13572" max="13572" width="5.1640625" style="25" bestFit="1" customWidth="1"/>
    <col min="13573" max="13573" width="22.33203125" style="25" bestFit="1" customWidth="1"/>
    <col min="13574" max="13574" width="22.83203125" style="25" bestFit="1" customWidth="1"/>
    <col min="13575" max="13575" width="24.33203125" style="25" bestFit="1" customWidth="1"/>
    <col min="13576" max="13577" width="16.1640625" style="25" bestFit="1" customWidth="1"/>
    <col min="13578" max="13825" width="9.33203125" style="25"/>
    <col min="13826" max="13826" width="11.1640625" style="25" bestFit="1" customWidth="1"/>
    <col min="13827" max="13827" width="7.1640625" style="25" bestFit="1" customWidth="1"/>
    <col min="13828" max="13828" width="5.1640625" style="25" bestFit="1" customWidth="1"/>
    <col min="13829" max="13829" width="22.33203125" style="25" bestFit="1" customWidth="1"/>
    <col min="13830" max="13830" width="22.83203125" style="25" bestFit="1" customWidth="1"/>
    <col min="13831" max="13831" width="24.33203125" style="25" bestFit="1" customWidth="1"/>
    <col min="13832" max="13833" width="16.1640625" style="25" bestFit="1" customWidth="1"/>
    <col min="13834" max="14081" width="9.33203125" style="25"/>
    <col min="14082" max="14082" width="11.1640625" style="25" bestFit="1" customWidth="1"/>
    <col min="14083" max="14083" width="7.1640625" style="25" bestFit="1" customWidth="1"/>
    <col min="14084" max="14084" width="5.1640625" style="25" bestFit="1" customWidth="1"/>
    <col min="14085" max="14085" width="22.33203125" style="25" bestFit="1" customWidth="1"/>
    <col min="14086" max="14086" width="22.83203125" style="25" bestFit="1" customWidth="1"/>
    <col min="14087" max="14087" width="24.33203125" style="25" bestFit="1" customWidth="1"/>
    <col min="14088" max="14089" width="16.1640625" style="25" bestFit="1" customWidth="1"/>
    <col min="14090" max="14337" width="9.33203125" style="25"/>
    <col min="14338" max="14338" width="11.1640625" style="25" bestFit="1" customWidth="1"/>
    <col min="14339" max="14339" width="7.1640625" style="25" bestFit="1" customWidth="1"/>
    <col min="14340" max="14340" width="5.1640625" style="25" bestFit="1" customWidth="1"/>
    <col min="14341" max="14341" width="22.33203125" style="25" bestFit="1" customWidth="1"/>
    <col min="14342" max="14342" width="22.83203125" style="25" bestFit="1" customWidth="1"/>
    <col min="14343" max="14343" width="24.33203125" style="25" bestFit="1" customWidth="1"/>
    <col min="14344" max="14345" width="16.1640625" style="25" bestFit="1" customWidth="1"/>
    <col min="14346" max="14593" width="9.33203125" style="25"/>
    <col min="14594" max="14594" width="11.1640625" style="25" bestFit="1" customWidth="1"/>
    <col min="14595" max="14595" width="7.1640625" style="25" bestFit="1" customWidth="1"/>
    <col min="14596" max="14596" width="5.1640625" style="25" bestFit="1" customWidth="1"/>
    <col min="14597" max="14597" width="22.33203125" style="25" bestFit="1" customWidth="1"/>
    <col min="14598" max="14598" width="22.83203125" style="25" bestFit="1" customWidth="1"/>
    <col min="14599" max="14599" width="24.33203125" style="25" bestFit="1" customWidth="1"/>
    <col min="14600" max="14601" width="16.1640625" style="25" bestFit="1" customWidth="1"/>
    <col min="14602" max="14849" width="9.33203125" style="25"/>
    <col min="14850" max="14850" width="11.1640625" style="25" bestFit="1" customWidth="1"/>
    <col min="14851" max="14851" width="7.1640625" style="25" bestFit="1" customWidth="1"/>
    <col min="14852" max="14852" width="5.1640625" style="25" bestFit="1" customWidth="1"/>
    <col min="14853" max="14853" width="22.33203125" style="25" bestFit="1" customWidth="1"/>
    <col min="14854" max="14854" width="22.83203125" style="25" bestFit="1" customWidth="1"/>
    <col min="14855" max="14855" width="24.33203125" style="25" bestFit="1" customWidth="1"/>
    <col min="14856" max="14857" width="16.1640625" style="25" bestFit="1" customWidth="1"/>
    <col min="14858" max="15105" width="9.33203125" style="25"/>
    <col min="15106" max="15106" width="11.1640625" style="25" bestFit="1" customWidth="1"/>
    <col min="15107" max="15107" width="7.1640625" style="25" bestFit="1" customWidth="1"/>
    <col min="15108" max="15108" width="5.1640625" style="25" bestFit="1" customWidth="1"/>
    <col min="15109" max="15109" width="22.33203125" style="25" bestFit="1" customWidth="1"/>
    <col min="15110" max="15110" width="22.83203125" style="25" bestFit="1" customWidth="1"/>
    <col min="15111" max="15111" width="24.33203125" style="25" bestFit="1" customWidth="1"/>
    <col min="15112" max="15113" width="16.1640625" style="25" bestFit="1" customWidth="1"/>
    <col min="15114" max="15361" width="9.33203125" style="25"/>
    <col min="15362" max="15362" width="11.1640625" style="25" bestFit="1" customWidth="1"/>
    <col min="15363" max="15363" width="7.1640625" style="25" bestFit="1" customWidth="1"/>
    <col min="15364" max="15364" width="5.1640625" style="25" bestFit="1" customWidth="1"/>
    <col min="15365" max="15365" width="22.33203125" style="25" bestFit="1" customWidth="1"/>
    <col min="15366" max="15366" width="22.83203125" style="25" bestFit="1" customWidth="1"/>
    <col min="15367" max="15367" width="24.33203125" style="25" bestFit="1" customWidth="1"/>
    <col min="15368" max="15369" width="16.1640625" style="25" bestFit="1" customWidth="1"/>
    <col min="15370" max="15617" width="9.33203125" style="25"/>
    <col min="15618" max="15618" width="11.1640625" style="25" bestFit="1" customWidth="1"/>
    <col min="15619" max="15619" width="7.1640625" style="25" bestFit="1" customWidth="1"/>
    <col min="15620" max="15620" width="5.1640625" style="25" bestFit="1" customWidth="1"/>
    <col min="15621" max="15621" width="22.33203125" style="25" bestFit="1" customWidth="1"/>
    <col min="15622" max="15622" width="22.83203125" style="25" bestFit="1" customWidth="1"/>
    <col min="15623" max="15623" width="24.33203125" style="25" bestFit="1" customWidth="1"/>
    <col min="15624" max="15625" width="16.1640625" style="25" bestFit="1" customWidth="1"/>
    <col min="15626" max="15873" width="9.33203125" style="25"/>
    <col min="15874" max="15874" width="11.1640625" style="25" bestFit="1" customWidth="1"/>
    <col min="15875" max="15875" width="7.1640625" style="25" bestFit="1" customWidth="1"/>
    <col min="15876" max="15876" width="5.1640625" style="25" bestFit="1" customWidth="1"/>
    <col min="15877" max="15877" width="22.33203125" style="25" bestFit="1" customWidth="1"/>
    <col min="15878" max="15878" width="22.83203125" style="25" bestFit="1" customWidth="1"/>
    <col min="15879" max="15879" width="24.33203125" style="25" bestFit="1" customWidth="1"/>
    <col min="15880" max="15881" width="16.1640625" style="25" bestFit="1" customWidth="1"/>
    <col min="15882" max="16129" width="9.33203125" style="25"/>
    <col min="16130" max="16130" width="11.1640625" style="25" bestFit="1" customWidth="1"/>
    <col min="16131" max="16131" width="7.1640625" style="25" bestFit="1" customWidth="1"/>
    <col min="16132" max="16132" width="5.1640625" style="25" bestFit="1" customWidth="1"/>
    <col min="16133" max="16133" width="22.33203125" style="25" bestFit="1" customWidth="1"/>
    <col min="16134" max="16134" width="22.83203125" style="25" bestFit="1" customWidth="1"/>
    <col min="16135" max="16135" width="24.33203125" style="25" bestFit="1" customWidth="1"/>
    <col min="16136" max="16137" width="16.1640625" style="25" bestFit="1" customWidth="1"/>
    <col min="16138" max="16384" width="9.33203125" style="25"/>
  </cols>
  <sheetData>
    <row r="3" spans="2:9">
      <c r="B3" s="24" t="s">
        <v>6</v>
      </c>
      <c r="C3" s="24" t="s">
        <v>7</v>
      </c>
      <c r="D3" s="24" t="s">
        <v>8</v>
      </c>
    </row>
    <row r="4" spans="2:9">
      <c r="B4" s="26">
        <v>20254</v>
      </c>
      <c r="C4" s="24">
        <f>TRUNC(RIGHT(B4))</f>
        <v>4</v>
      </c>
      <c r="D4" s="24" t="str">
        <f>LEFT(B4,4)</f>
        <v>2025</v>
      </c>
    </row>
    <row r="6" spans="2:9">
      <c r="B6" s="47" t="s">
        <v>9</v>
      </c>
      <c r="C6" s="48"/>
      <c r="D6" s="49"/>
      <c r="E6" s="24" t="s">
        <v>10</v>
      </c>
      <c r="F6" s="24" t="s">
        <v>11</v>
      </c>
      <c r="G6" s="24" t="s">
        <v>12</v>
      </c>
      <c r="H6" s="24" t="s">
        <v>13</v>
      </c>
      <c r="I6" s="24" t="s">
        <v>14</v>
      </c>
    </row>
    <row r="7" spans="2:9">
      <c r="B7" s="50"/>
      <c r="C7" s="51"/>
      <c r="D7" s="52"/>
      <c r="E7" s="24" t="s">
        <v>15</v>
      </c>
      <c r="F7" s="24" t="s">
        <v>16</v>
      </c>
      <c r="G7" s="24" t="s">
        <v>17</v>
      </c>
      <c r="H7" s="24" t="s">
        <v>18</v>
      </c>
      <c r="I7" s="24"/>
    </row>
    <row r="8" spans="2:9">
      <c r="B8" s="53"/>
      <c r="C8" s="54"/>
      <c r="D8" s="55"/>
      <c r="E8" s="24" t="str">
        <f>CONCATENATE(E7&amp;$D$4&amp;"r.")</f>
        <v>ZA I KWARTAŁ 2025r.</v>
      </c>
      <c r="F8" s="24" t="str">
        <f>CONCATENATE(F7&amp;$D$4&amp;"r.")</f>
        <v>ZA I PÓŁROCZE 2025r.</v>
      </c>
      <c r="G8" s="24" t="str">
        <f>CONCATENATE(G7&amp;$D$4&amp;" r.")</f>
        <v>ZA III KWARTAŁY 2025 r.</v>
      </c>
      <c r="H8" s="24" t="str">
        <f>CONCATENATE(H7&amp;$D$4)</f>
        <v>ZA ROK 2025</v>
      </c>
      <c r="I8" s="24" t="str">
        <f>IF($C$4=1,E8,IF($C$4=2,F8,IF($C$4=3,G8,H8)))</f>
        <v>ZA ROK 2025</v>
      </c>
    </row>
    <row r="10" spans="2:9">
      <c r="B10" s="56" t="s">
        <v>19</v>
      </c>
      <c r="C10" s="57"/>
      <c r="D10" s="58"/>
      <c r="E10" s="27" t="s">
        <v>20</v>
      </c>
      <c r="F10" s="24" t="s">
        <v>21</v>
      </c>
      <c r="G10" s="24" t="s">
        <v>22</v>
      </c>
      <c r="H10" s="24"/>
      <c r="I10" s="24"/>
    </row>
    <row r="11" spans="2:9">
      <c r="B11" s="28"/>
      <c r="C11" s="29" t="s">
        <v>23</v>
      </c>
      <c r="D11" s="30">
        <f>$D$4-2</f>
        <v>2023</v>
      </c>
      <c r="E11" s="24" t="str">
        <f t="shared" ref="E11:H13" si="0">CONCATENATE(E$10,$D11)</f>
        <v>I kw. 2023</v>
      </c>
      <c r="F11" s="24" t="str">
        <f t="shared" si="0"/>
        <v>I p. 2023</v>
      </c>
      <c r="G11" s="24" t="str">
        <f t="shared" si="0"/>
        <v>III kw. 2023</v>
      </c>
      <c r="H11" s="24" t="str">
        <f t="shared" si="0"/>
        <v>2023</v>
      </c>
      <c r="I11" s="24" t="str">
        <f>IF($C$4=1,E11,IF($C$4=2,F11,IF($C$4=3,G11,H11)))</f>
        <v>2023</v>
      </c>
    </row>
    <row r="12" spans="2:9">
      <c r="B12" s="31"/>
      <c r="C12" s="27" t="s">
        <v>24</v>
      </c>
      <c r="D12" s="30">
        <f>$D$4-1</f>
        <v>2024</v>
      </c>
      <c r="E12" s="24" t="str">
        <f t="shared" si="0"/>
        <v>I kw. 2024</v>
      </c>
      <c r="F12" s="24" t="str">
        <f t="shared" si="0"/>
        <v>I p. 2024</v>
      </c>
      <c r="G12" s="24" t="str">
        <f t="shared" si="0"/>
        <v>III kw. 2024</v>
      </c>
      <c r="H12" s="24" t="str">
        <f t="shared" si="0"/>
        <v>2024</v>
      </c>
      <c r="I12" s="24" t="str">
        <f>IF($C$4=1,E12,IF($C$4=2,F12,IF($C$4=3,G12,H12)))</f>
        <v>2024</v>
      </c>
    </row>
    <row r="13" spans="2:9">
      <c r="B13" s="30"/>
      <c r="C13" s="27" t="s">
        <v>25</v>
      </c>
      <c r="D13" s="30" t="str">
        <f>$D$4</f>
        <v>2025</v>
      </c>
      <c r="E13" s="24" t="str">
        <f t="shared" si="0"/>
        <v>I kw. 2025</v>
      </c>
      <c r="F13" s="24" t="str">
        <f t="shared" si="0"/>
        <v>I p. 2025</v>
      </c>
      <c r="G13" s="24" t="str">
        <f t="shared" si="0"/>
        <v>III kw. 2025</v>
      </c>
      <c r="H13" s="24" t="str">
        <f t="shared" si="0"/>
        <v>2025</v>
      </c>
      <c r="I13" s="24" t="str">
        <f>IF($C$4=1,E13,IF($C$4=2,F13,IF($C$4=3,G13,H13)))</f>
        <v>2025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C1:L363"/>
  <sheetViews>
    <sheetView showGridLines="0" workbookViewId="0">
      <selection activeCell="A2" sqref="A2"/>
    </sheetView>
  </sheetViews>
  <sheetFormatPr defaultColWidth="9.33203125" defaultRowHeight="11.25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hidden="1" customWidth="1"/>
    <col min="6" max="6" width="8.83203125" customWidth="1"/>
    <col min="7" max="11" width="21.83203125" customWidth="1"/>
  </cols>
  <sheetData>
    <row r="1" spans="3:12" ht="24" customHeight="1">
      <c r="H1" s="1" t="s">
        <v>0</v>
      </c>
    </row>
    <row r="2" spans="3:12" s="5" customFormat="1" ht="33.75" customHeight="1">
      <c r="H2" s="11" t="s">
        <v>28</v>
      </c>
      <c r="I2" s="13" t="s">
        <v>44</v>
      </c>
      <c r="K2" s="11" t="s">
        <v>33</v>
      </c>
      <c r="L2" s="13" t="s">
        <v>50</v>
      </c>
    </row>
    <row r="3" spans="3:12" s="4" customFormat="1" ht="18" customHeight="1"/>
    <row r="5" spans="3:12" ht="12.75" hidden="1">
      <c r="G5" s="6" t="s">
        <v>1</v>
      </c>
      <c r="H5" s="2"/>
      <c r="I5" s="2"/>
      <c r="J5" s="2"/>
      <c r="K5" s="3"/>
    </row>
    <row r="6" spans="3:12" hidden="1">
      <c r="G6" s="20" t="s">
        <v>28</v>
      </c>
      <c r="H6" s="21" t="s">
        <v>44</v>
      </c>
      <c r="I6" s="8"/>
      <c r="J6" s="8" t="s">
        <v>35</v>
      </c>
      <c r="K6" s="22" t="s">
        <v>51</v>
      </c>
    </row>
    <row r="7" spans="3:12" hidden="1">
      <c r="G7" s="18" t="s">
        <v>32</v>
      </c>
      <c r="H7" s="19" t="s">
        <v>48</v>
      </c>
      <c r="I7" s="9"/>
      <c r="J7" s="9" t="s">
        <v>30</v>
      </c>
      <c r="K7" s="17" t="s">
        <v>4</v>
      </c>
    </row>
    <row r="8" spans="3:12" hidden="1">
      <c r="G8" s="18" t="s">
        <v>27</v>
      </c>
      <c r="H8" s="19" t="s">
        <v>48</v>
      </c>
      <c r="I8" s="9"/>
      <c r="J8" s="9" t="s">
        <v>37</v>
      </c>
      <c r="K8" s="17" t="s">
        <v>52</v>
      </c>
    </row>
    <row r="9" spans="3:12" hidden="1">
      <c r="G9" s="18" t="s">
        <v>36</v>
      </c>
      <c r="H9" s="19" t="s">
        <v>47</v>
      </c>
      <c r="I9" s="9"/>
      <c r="J9" s="9" t="s">
        <v>34</v>
      </c>
      <c r="K9" s="17" t="s">
        <v>51</v>
      </c>
    </row>
    <row r="10" spans="3:12" hidden="1">
      <c r="G10" s="18" t="s">
        <v>31</v>
      </c>
      <c r="H10" s="19" t="s">
        <v>46</v>
      </c>
      <c r="I10" s="9"/>
      <c r="J10" s="9" t="s">
        <v>29</v>
      </c>
      <c r="K10" s="17" t="s">
        <v>49</v>
      </c>
    </row>
    <row r="11" spans="3:12" hidden="1">
      <c r="G11" s="15" t="s">
        <v>26</v>
      </c>
      <c r="H11" s="16" t="s">
        <v>42</v>
      </c>
      <c r="I11" s="10"/>
      <c r="J11" s="10" t="s">
        <v>33</v>
      </c>
      <c r="K11" s="23" t="s">
        <v>50</v>
      </c>
    </row>
    <row r="13" spans="3:12">
      <c r="C13" t="s">
        <v>45</v>
      </c>
      <c r="D13" s="33" t="s">
        <v>4</v>
      </c>
    </row>
    <row r="14" spans="3:12" ht="12.75">
      <c r="C14" s="14" t="s">
        <v>3</v>
      </c>
      <c r="D14" s="14" t="s">
        <v>4</v>
      </c>
      <c r="F14" t="s">
        <v>2</v>
      </c>
    </row>
    <row r="15" spans="3:12">
      <c r="C15" s="34" t="s">
        <v>38</v>
      </c>
      <c r="D15" s="34" t="s">
        <v>4</v>
      </c>
      <c r="F15" t="s">
        <v>2</v>
      </c>
    </row>
    <row r="16" spans="3:12">
      <c r="C16" s="32" t="s">
        <v>41</v>
      </c>
      <c r="D16" s="32" t="s">
        <v>4</v>
      </c>
      <c r="F16" t="s">
        <v>2</v>
      </c>
    </row>
    <row r="17" spans="3:6">
      <c r="C17" s="32" t="s">
        <v>43</v>
      </c>
      <c r="D17" s="32" t="s">
        <v>4</v>
      </c>
      <c r="F17" t="s">
        <v>2</v>
      </c>
    </row>
    <row r="18" spans="3:6">
      <c r="C18" s="32" t="s">
        <v>39</v>
      </c>
      <c r="D18" s="32" t="s">
        <v>4</v>
      </c>
      <c r="F18" t="s">
        <v>2</v>
      </c>
    </row>
    <row r="19" spans="3:6">
      <c r="C19" s="32" t="s">
        <v>40</v>
      </c>
      <c r="D19" s="32" t="s">
        <v>4</v>
      </c>
      <c r="F19" t="s">
        <v>2</v>
      </c>
    </row>
    <row r="20" spans="3:6">
      <c r="C20" s="32"/>
      <c r="D20" s="32"/>
      <c r="F20" t="s">
        <v>2</v>
      </c>
    </row>
    <row r="21" spans="3:6">
      <c r="C21" s="32"/>
      <c r="D21" s="32"/>
      <c r="F21" t="s">
        <v>2</v>
      </c>
    </row>
    <row r="22" spans="3:6">
      <c r="C22" s="32"/>
      <c r="D22" s="32"/>
      <c r="F22" t="s">
        <v>2</v>
      </c>
    </row>
    <row r="23" spans="3:6">
      <c r="C23" s="32"/>
      <c r="D23" s="32"/>
      <c r="F23" t="s">
        <v>2</v>
      </c>
    </row>
    <row r="24" spans="3:6">
      <c r="C24" s="32"/>
      <c r="D24" s="32"/>
      <c r="F24" t="s">
        <v>2</v>
      </c>
    </row>
    <row r="25" spans="3:6">
      <c r="C25" s="32"/>
      <c r="D25" s="32"/>
      <c r="F25" t="s">
        <v>2</v>
      </c>
    </row>
    <row r="26" spans="3:6">
      <c r="C26" s="32"/>
      <c r="D26" s="32"/>
      <c r="F26" t="s">
        <v>2</v>
      </c>
    </row>
    <row r="27" spans="3:6">
      <c r="C27" s="32"/>
      <c r="D27" s="32"/>
      <c r="F27" t="s">
        <v>2</v>
      </c>
    </row>
    <row r="28" spans="3:6">
      <c r="C28" s="35"/>
      <c r="D28" s="35"/>
      <c r="F28" t="s">
        <v>2</v>
      </c>
    </row>
    <row r="29" spans="3:6">
      <c r="F29" t="s">
        <v>2</v>
      </c>
    </row>
    <row r="30" spans="3:6">
      <c r="C30" s="32"/>
      <c r="D30" s="32"/>
      <c r="F30" t="s">
        <v>2</v>
      </c>
    </row>
    <row r="31" spans="3:6">
      <c r="C31" s="32"/>
      <c r="D31" s="32"/>
      <c r="F31" t="s">
        <v>2</v>
      </c>
    </row>
    <row r="32" spans="3:6">
      <c r="C32" s="32"/>
      <c r="D32" s="32"/>
      <c r="F32" t="s">
        <v>2</v>
      </c>
    </row>
    <row r="33" spans="3:6">
      <c r="C33" s="32"/>
      <c r="D33" s="32"/>
      <c r="F33" t="s">
        <v>2</v>
      </c>
    </row>
    <row r="34" spans="3:6">
      <c r="C34" s="32"/>
      <c r="D34" s="32"/>
      <c r="F34" t="s">
        <v>2</v>
      </c>
    </row>
    <row r="35" spans="3:6">
      <c r="C35" s="32"/>
      <c r="D35" s="32"/>
      <c r="F35" t="s">
        <v>2</v>
      </c>
    </row>
    <row r="36" spans="3:6">
      <c r="C36" s="32"/>
      <c r="D36" s="32"/>
      <c r="F36" t="s">
        <v>2</v>
      </c>
    </row>
    <row r="37" spans="3:6">
      <c r="C37" s="32"/>
      <c r="D37" s="32"/>
      <c r="F37" t="s">
        <v>2</v>
      </c>
    </row>
    <row r="38" spans="3:6">
      <c r="C38" s="32"/>
      <c r="D38" s="32"/>
      <c r="F38" t="s">
        <v>2</v>
      </c>
    </row>
    <row r="39" spans="3:6">
      <c r="C39" s="32"/>
      <c r="D39" s="32"/>
      <c r="F39" t="s">
        <v>2</v>
      </c>
    </row>
    <row r="40" spans="3:6">
      <c r="C40" s="32"/>
      <c r="D40" s="32"/>
      <c r="F40" t="s">
        <v>2</v>
      </c>
    </row>
    <row r="41" spans="3:6">
      <c r="C41" s="32"/>
      <c r="D41" s="32"/>
      <c r="F41" t="s">
        <v>2</v>
      </c>
    </row>
    <row r="42" spans="3:6">
      <c r="C42" s="32"/>
      <c r="D42" s="32"/>
      <c r="F42" t="s">
        <v>2</v>
      </c>
    </row>
    <row r="43" spans="3:6">
      <c r="C43" s="32"/>
      <c r="D43" s="32"/>
      <c r="F43" t="s">
        <v>2</v>
      </c>
    </row>
    <row r="44" spans="3:6">
      <c r="C44" s="32"/>
      <c r="D44" s="32"/>
      <c r="F44" t="s">
        <v>2</v>
      </c>
    </row>
    <row r="45" spans="3:6">
      <c r="C45" s="32"/>
      <c r="D45" s="32"/>
      <c r="F45" t="s">
        <v>2</v>
      </c>
    </row>
    <row r="46" spans="3:6">
      <c r="C46" s="32"/>
      <c r="D46" s="32"/>
      <c r="F46" t="s">
        <v>2</v>
      </c>
    </row>
    <row r="47" spans="3:6">
      <c r="C47" s="32"/>
      <c r="D47" s="32"/>
      <c r="F47" t="s">
        <v>2</v>
      </c>
    </row>
    <row r="48" spans="3:6">
      <c r="C48" s="32"/>
      <c r="D48" s="32"/>
      <c r="F48" t="s">
        <v>2</v>
      </c>
    </row>
    <row r="49" spans="3:4">
      <c r="C49" s="32"/>
      <c r="D49" s="32"/>
    </row>
    <row r="50" spans="3:4">
      <c r="C50" s="32"/>
      <c r="D50" s="32"/>
    </row>
    <row r="51" spans="3:4">
      <c r="C51" s="32"/>
      <c r="D51" s="32"/>
    </row>
    <row r="52" spans="3:4">
      <c r="C52" s="32"/>
      <c r="D52" s="32"/>
    </row>
    <row r="53" spans="3:4">
      <c r="C53" s="32"/>
      <c r="D53" s="32"/>
    </row>
    <row r="54" spans="3:4">
      <c r="C54" s="32"/>
      <c r="D54" s="32"/>
    </row>
    <row r="55" spans="3:4">
      <c r="C55" s="32"/>
      <c r="D55" s="32"/>
    </row>
    <row r="56" spans="3:4">
      <c r="C56" s="32"/>
      <c r="D56" s="32"/>
    </row>
    <row r="57" spans="3:4">
      <c r="C57" s="32"/>
      <c r="D57" s="32"/>
    </row>
    <row r="58" spans="3:4">
      <c r="C58" s="32"/>
      <c r="D58" s="32"/>
    </row>
    <row r="59" spans="3:4">
      <c r="C59" s="32"/>
      <c r="D59" s="32"/>
    </row>
    <row r="60" spans="3:4">
      <c r="C60" s="32"/>
      <c r="D60" s="32"/>
    </row>
    <row r="61" spans="3:4">
      <c r="C61" s="32"/>
      <c r="D61" s="32"/>
    </row>
    <row r="62" spans="3:4">
      <c r="C62" s="32"/>
      <c r="D62" s="32"/>
    </row>
    <row r="63" spans="3:4">
      <c r="C63" s="32"/>
      <c r="D63" s="32"/>
    </row>
    <row r="64" spans="3:4">
      <c r="C64" s="32"/>
      <c r="D64" s="32"/>
    </row>
    <row r="65" spans="3:4">
      <c r="C65" s="32"/>
      <c r="D65" s="32"/>
    </row>
    <row r="66" spans="3:4">
      <c r="C66" s="32"/>
      <c r="D66" s="32"/>
    </row>
    <row r="67" spans="3:4">
      <c r="C67" s="32"/>
      <c r="D67" s="32"/>
    </row>
    <row r="68" spans="3:4">
      <c r="C68" s="32"/>
      <c r="D68" s="32"/>
    </row>
    <row r="69" spans="3:4">
      <c r="C69" s="32"/>
      <c r="D69" s="32"/>
    </row>
    <row r="70" spans="3:4">
      <c r="C70" s="32"/>
      <c r="D70" s="32"/>
    </row>
    <row r="71" spans="3:4">
      <c r="C71" s="32"/>
      <c r="D71" s="32"/>
    </row>
    <row r="72" spans="3:4">
      <c r="C72" s="32"/>
      <c r="D72" s="32"/>
    </row>
    <row r="73" spans="3:4">
      <c r="C73" s="32"/>
      <c r="D73" s="32"/>
    </row>
    <row r="74" spans="3:4">
      <c r="C74" s="32"/>
      <c r="D74" s="32"/>
    </row>
    <row r="75" spans="3:4">
      <c r="C75" s="32"/>
      <c r="D75" s="32"/>
    </row>
    <row r="76" spans="3:4">
      <c r="C76" s="32"/>
      <c r="D76" s="32"/>
    </row>
    <row r="77" spans="3:4">
      <c r="C77" s="32"/>
      <c r="D77" s="32"/>
    </row>
    <row r="78" spans="3:4">
      <c r="C78" s="32"/>
      <c r="D78" s="32"/>
    </row>
    <row r="79" spans="3:4">
      <c r="C79" s="32"/>
      <c r="D79" s="32"/>
    </row>
    <row r="80" spans="3:4">
      <c r="C80" s="32"/>
      <c r="D80" s="32"/>
    </row>
    <row r="81" spans="3:4">
      <c r="C81" s="32"/>
      <c r="D81" s="32"/>
    </row>
    <row r="82" spans="3:4">
      <c r="C82" s="32"/>
      <c r="D82" s="32"/>
    </row>
    <row r="83" spans="3:4">
      <c r="C83" s="32"/>
      <c r="D83" s="32"/>
    </row>
    <row r="84" spans="3:4">
      <c r="C84" s="32"/>
      <c r="D84" s="32"/>
    </row>
    <row r="85" spans="3:4">
      <c r="C85" s="32"/>
      <c r="D85" s="32"/>
    </row>
    <row r="86" spans="3:4">
      <c r="C86" s="32"/>
      <c r="D86" s="32"/>
    </row>
    <row r="87" spans="3:4">
      <c r="C87" s="32"/>
      <c r="D87" s="32"/>
    </row>
    <row r="88" spans="3:4">
      <c r="C88" s="32"/>
      <c r="D88" s="32"/>
    </row>
    <row r="89" spans="3:4">
      <c r="C89" s="32"/>
      <c r="D89" s="32"/>
    </row>
    <row r="90" spans="3:4">
      <c r="C90" s="32"/>
      <c r="D90" s="32"/>
    </row>
    <row r="91" spans="3:4">
      <c r="C91" s="32"/>
      <c r="D91" s="32"/>
    </row>
    <row r="92" spans="3:4">
      <c r="C92" s="32"/>
      <c r="D92" s="32"/>
    </row>
    <row r="93" spans="3:4">
      <c r="C93" s="32"/>
      <c r="D93" s="32"/>
    </row>
    <row r="94" spans="3:4">
      <c r="C94" s="32"/>
      <c r="D94" s="32"/>
    </row>
    <row r="95" spans="3:4">
      <c r="C95" s="32"/>
      <c r="D95" s="32"/>
    </row>
    <row r="96" spans="3:4">
      <c r="C96" s="32"/>
      <c r="D96" s="32"/>
    </row>
    <row r="97" spans="3:4">
      <c r="C97" s="32"/>
      <c r="D97" s="32"/>
    </row>
    <row r="98" spans="3:4">
      <c r="C98" s="32"/>
      <c r="D98" s="32"/>
    </row>
    <row r="99" spans="3:4">
      <c r="C99" s="32"/>
      <c r="D99" s="32"/>
    </row>
    <row r="100" spans="3:4">
      <c r="C100" s="32"/>
      <c r="D100" s="32"/>
    </row>
    <row r="101" spans="3:4">
      <c r="C101" s="32"/>
      <c r="D101" s="32"/>
    </row>
    <row r="102" spans="3:4">
      <c r="C102" s="32"/>
      <c r="D102" s="32"/>
    </row>
    <row r="103" spans="3:4">
      <c r="C103" s="32"/>
      <c r="D103" s="32"/>
    </row>
    <row r="104" spans="3:4">
      <c r="C104" s="32"/>
      <c r="D104" s="32"/>
    </row>
    <row r="105" spans="3:4">
      <c r="C105" s="32"/>
      <c r="D105" s="32"/>
    </row>
    <row r="106" spans="3:4">
      <c r="C106" s="32"/>
      <c r="D106" s="32"/>
    </row>
    <row r="107" spans="3:4">
      <c r="C107" s="32"/>
      <c r="D107" s="32"/>
    </row>
    <row r="108" spans="3:4">
      <c r="C108" s="32"/>
      <c r="D108" s="32"/>
    </row>
    <row r="109" spans="3:4">
      <c r="C109" s="32"/>
      <c r="D109" s="32"/>
    </row>
    <row r="110" spans="3:4">
      <c r="C110" s="32"/>
      <c r="D110" s="32"/>
    </row>
    <row r="111" spans="3:4">
      <c r="C111" s="32"/>
      <c r="D111" s="32"/>
    </row>
    <row r="112" spans="3:4">
      <c r="C112" s="32"/>
      <c r="D112" s="32"/>
    </row>
    <row r="113" spans="3:4">
      <c r="C113" s="32"/>
      <c r="D113" s="32"/>
    </row>
    <row r="114" spans="3:4">
      <c r="C114" s="32"/>
      <c r="D114" s="32"/>
    </row>
    <row r="115" spans="3:4">
      <c r="C115" s="32"/>
      <c r="D115" s="32"/>
    </row>
    <row r="116" spans="3:4">
      <c r="C116" s="32"/>
      <c r="D116" s="32"/>
    </row>
    <row r="117" spans="3:4">
      <c r="C117" s="32"/>
      <c r="D117" s="32"/>
    </row>
    <row r="118" spans="3:4">
      <c r="C118" s="32"/>
      <c r="D118" s="32"/>
    </row>
    <row r="119" spans="3:4">
      <c r="C119" s="32"/>
      <c r="D119" s="32"/>
    </row>
    <row r="120" spans="3:4">
      <c r="C120" s="32"/>
      <c r="D120" s="32"/>
    </row>
    <row r="121" spans="3:4">
      <c r="C121" s="32"/>
      <c r="D121" s="32"/>
    </row>
    <row r="122" spans="3:4">
      <c r="C122" s="32"/>
      <c r="D122" s="32"/>
    </row>
    <row r="123" spans="3:4">
      <c r="C123" s="32"/>
      <c r="D123" s="32"/>
    </row>
    <row r="124" spans="3:4">
      <c r="C124" s="32"/>
      <c r="D124" s="32"/>
    </row>
    <row r="125" spans="3:4">
      <c r="C125" s="32"/>
      <c r="D125" s="32"/>
    </row>
    <row r="126" spans="3:4">
      <c r="C126" s="32"/>
      <c r="D126" s="32"/>
    </row>
    <row r="127" spans="3:4">
      <c r="C127" s="32"/>
      <c r="D127" s="32"/>
    </row>
    <row r="128" spans="3:4">
      <c r="C128" s="32"/>
      <c r="D128" s="32"/>
    </row>
    <row r="129" spans="3:4">
      <c r="C129" s="32"/>
      <c r="D129" s="32"/>
    </row>
    <row r="130" spans="3:4">
      <c r="C130" s="32"/>
      <c r="D130" s="32"/>
    </row>
    <row r="131" spans="3:4">
      <c r="C131" s="32"/>
      <c r="D131" s="32"/>
    </row>
    <row r="132" spans="3:4">
      <c r="C132" s="32"/>
      <c r="D132" s="32"/>
    </row>
    <row r="133" spans="3:4">
      <c r="C133" s="32"/>
      <c r="D133" s="32"/>
    </row>
    <row r="134" spans="3:4">
      <c r="C134" s="32"/>
      <c r="D134" s="32"/>
    </row>
    <row r="135" spans="3:4">
      <c r="C135" s="32"/>
      <c r="D135" s="32"/>
    </row>
    <row r="136" spans="3:4">
      <c r="C136" s="32"/>
      <c r="D136" s="32"/>
    </row>
    <row r="137" spans="3:4">
      <c r="C137" s="32"/>
      <c r="D137" s="32"/>
    </row>
    <row r="138" spans="3:4">
      <c r="C138" s="32"/>
      <c r="D138" s="32"/>
    </row>
    <row r="139" spans="3:4">
      <c r="C139" s="32"/>
      <c r="D139" s="32"/>
    </row>
    <row r="140" spans="3:4">
      <c r="C140" s="32"/>
      <c r="D140" s="32"/>
    </row>
    <row r="141" spans="3:4">
      <c r="C141" s="32"/>
      <c r="D141" s="32"/>
    </row>
    <row r="142" spans="3:4">
      <c r="C142" s="32"/>
      <c r="D142" s="32"/>
    </row>
    <row r="143" spans="3:4">
      <c r="C143" s="32"/>
      <c r="D143" s="32"/>
    </row>
    <row r="144" spans="3:4">
      <c r="C144" s="32"/>
      <c r="D144" s="32"/>
    </row>
    <row r="145" spans="3:4">
      <c r="C145" s="32"/>
      <c r="D145" s="32"/>
    </row>
    <row r="146" spans="3:4">
      <c r="C146" s="32"/>
      <c r="D146" s="32"/>
    </row>
    <row r="147" spans="3:4">
      <c r="C147" s="32"/>
      <c r="D147" s="32"/>
    </row>
    <row r="148" spans="3:4">
      <c r="C148" s="32"/>
      <c r="D148" s="32"/>
    </row>
    <row r="149" spans="3:4">
      <c r="C149" s="32"/>
      <c r="D149" s="32"/>
    </row>
    <row r="150" spans="3:4">
      <c r="C150" s="32"/>
      <c r="D150" s="32"/>
    </row>
    <row r="151" spans="3:4">
      <c r="C151" s="32"/>
      <c r="D151" s="32"/>
    </row>
    <row r="152" spans="3:4">
      <c r="C152" s="32"/>
      <c r="D152" s="32"/>
    </row>
    <row r="153" spans="3:4">
      <c r="C153" s="32"/>
      <c r="D153" s="32"/>
    </row>
    <row r="154" spans="3:4">
      <c r="C154" s="32"/>
      <c r="D154" s="32"/>
    </row>
    <row r="155" spans="3:4">
      <c r="C155" s="32"/>
      <c r="D155" s="32"/>
    </row>
    <row r="156" spans="3:4">
      <c r="C156" s="32"/>
      <c r="D156" s="32"/>
    </row>
    <row r="157" spans="3:4">
      <c r="C157" s="32"/>
      <c r="D157" s="32"/>
    </row>
    <row r="158" spans="3:4">
      <c r="C158" s="32"/>
      <c r="D158" s="32"/>
    </row>
    <row r="159" spans="3:4">
      <c r="C159" s="32"/>
      <c r="D159" s="32"/>
    </row>
    <row r="160" spans="3:4">
      <c r="C160" s="32"/>
      <c r="D160" s="32"/>
    </row>
    <row r="161" spans="3:4">
      <c r="C161" s="32"/>
      <c r="D161" s="32"/>
    </row>
    <row r="162" spans="3:4">
      <c r="C162" s="32"/>
      <c r="D162" s="32"/>
    </row>
    <row r="163" spans="3:4">
      <c r="C163" s="32"/>
      <c r="D163" s="32"/>
    </row>
    <row r="164" spans="3:4">
      <c r="C164" s="32"/>
      <c r="D164" s="32"/>
    </row>
    <row r="165" spans="3:4">
      <c r="C165" s="32"/>
      <c r="D165" s="32"/>
    </row>
    <row r="166" spans="3:4">
      <c r="C166" s="32"/>
      <c r="D166" s="32"/>
    </row>
    <row r="167" spans="3:4">
      <c r="C167" s="32"/>
      <c r="D167" s="32"/>
    </row>
    <row r="168" spans="3:4">
      <c r="C168" s="32"/>
      <c r="D168" s="32"/>
    </row>
    <row r="169" spans="3:4">
      <c r="C169" s="32"/>
      <c r="D169" s="32"/>
    </row>
    <row r="170" spans="3:4">
      <c r="C170" s="32"/>
      <c r="D170" s="32"/>
    </row>
    <row r="171" spans="3:4">
      <c r="C171" s="32"/>
      <c r="D171" s="32"/>
    </row>
    <row r="172" spans="3:4">
      <c r="C172" s="32"/>
      <c r="D172" s="32"/>
    </row>
    <row r="173" spans="3:4">
      <c r="C173" s="32"/>
      <c r="D173" s="32"/>
    </row>
    <row r="174" spans="3:4">
      <c r="C174" s="32"/>
      <c r="D174" s="32"/>
    </row>
    <row r="175" spans="3:4">
      <c r="C175" s="32"/>
      <c r="D175" s="32"/>
    </row>
    <row r="176" spans="3:4">
      <c r="C176" s="32"/>
      <c r="D176" s="32"/>
    </row>
    <row r="177" spans="3:4">
      <c r="C177" s="32"/>
      <c r="D177" s="32"/>
    </row>
    <row r="178" spans="3:4">
      <c r="C178" s="32"/>
      <c r="D178" s="32"/>
    </row>
    <row r="179" spans="3:4">
      <c r="C179" s="32"/>
      <c r="D179" s="32"/>
    </row>
    <row r="180" spans="3:4">
      <c r="C180" s="32"/>
      <c r="D180" s="32"/>
    </row>
    <row r="181" spans="3:4">
      <c r="C181" s="32"/>
      <c r="D181" s="32"/>
    </row>
    <row r="182" spans="3:4">
      <c r="C182" s="32"/>
      <c r="D182" s="32"/>
    </row>
    <row r="183" spans="3:4">
      <c r="C183" s="32"/>
      <c r="D183" s="32"/>
    </row>
    <row r="184" spans="3:4">
      <c r="C184" s="32"/>
      <c r="D184" s="32"/>
    </row>
    <row r="185" spans="3:4">
      <c r="C185" s="32"/>
      <c r="D185" s="32"/>
    </row>
    <row r="186" spans="3:4">
      <c r="C186" s="32"/>
      <c r="D186" s="32"/>
    </row>
    <row r="187" spans="3:4">
      <c r="C187" s="32"/>
      <c r="D187" s="32"/>
    </row>
    <row r="188" spans="3:4">
      <c r="C188" s="32"/>
      <c r="D188" s="32"/>
    </row>
    <row r="189" spans="3:4">
      <c r="C189" s="32"/>
      <c r="D189" s="32"/>
    </row>
    <row r="190" spans="3:4">
      <c r="C190" s="32"/>
      <c r="D190" s="32"/>
    </row>
    <row r="191" spans="3:4">
      <c r="C191" s="32"/>
      <c r="D191" s="32"/>
    </row>
    <row r="192" spans="3:4">
      <c r="C192" s="32"/>
      <c r="D192" s="32"/>
    </row>
    <row r="193" spans="3:4">
      <c r="C193" s="32"/>
      <c r="D193" s="32"/>
    </row>
    <row r="194" spans="3:4">
      <c r="C194" s="32"/>
      <c r="D194" s="32"/>
    </row>
    <row r="195" spans="3:4">
      <c r="C195" s="32"/>
      <c r="D195" s="32"/>
    </row>
    <row r="196" spans="3:4">
      <c r="C196" s="32"/>
      <c r="D196" s="32"/>
    </row>
    <row r="197" spans="3:4">
      <c r="C197" s="32"/>
      <c r="D197" s="32"/>
    </row>
    <row r="198" spans="3:4">
      <c r="C198" s="32"/>
      <c r="D198" s="32"/>
    </row>
    <row r="199" spans="3:4">
      <c r="C199" s="32"/>
      <c r="D199" s="32"/>
    </row>
    <row r="200" spans="3:4">
      <c r="C200" s="32"/>
      <c r="D200" s="32"/>
    </row>
    <row r="201" spans="3:4">
      <c r="C201" s="32"/>
      <c r="D201" s="32"/>
    </row>
    <row r="202" spans="3:4">
      <c r="C202" s="32"/>
      <c r="D202" s="32"/>
    </row>
    <row r="203" spans="3:4">
      <c r="C203" s="32"/>
      <c r="D203" s="32"/>
    </row>
    <row r="204" spans="3:4">
      <c r="C204" s="32"/>
      <c r="D204" s="32"/>
    </row>
    <row r="205" spans="3:4">
      <c r="C205" s="32"/>
      <c r="D205" s="32"/>
    </row>
    <row r="206" spans="3:4">
      <c r="C206" s="32"/>
      <c r="D206" s="32"/>
    </row>
    <row r="207" spans="3:4">
      <c r="C207" s="32"/>
      <c r="D207" s="32"/>
    </row>
    <row r="208" spans="3:4">
      <c r="C208" s="32"/>
      <c r="D208" s="32"/>
    </row>
    <row r="209" spans="3:4">
      <c r="C209" s="32"/>
      <c r="D209" s="32"/>
    </row>
    <row r="210" spans="3:4">
      <c r="C210" s="32"/>
      <c r="D210" s="32"/>
    </row>
    <row r="211" spans="3:4">
      <c r="C211" s="32"/>
      <c r="D211" s="32"/>
    </row>
    <row r="212" spans="3:4">
      <c r="C212" s="32"/>
      <c r="D212" s="32"/>
    </row>
    <row r="213" spans="3:4">
      <c r="C213" s="32"/>
      <c r="D213" s="32"/>
    </row>
    <row r="214" spans="3:4">
      <c r="C214" s="32"/>
      <c r="D214" s="32"/>
    </row>
    <row r="215" spans="3:4">
      <c r="C215" s="32"/>
      <c r="D215" s="32"/>
    </row>
    <row r="216" spans="3:4">
      <c r="C216" s="32"/>
      <c r="D216" s="32"/>
    </row>
    <row r="217" spans="3:4">
      <c r="C217" s="32"/>
      <c r="D217" s="32"/>
    </row>
    <row r="218" spans="3:4">
      <c r="C218" s="32"/>
      <c r="D218" s="32"/>
    </row>
    <row r="219" spans="3:4">
      <c r="C219" s="32"/>
      <c r="D219" s="32"/>
    </row>
    <row r="220" spans="3:4">
      <c r="C220" s="32"/>
      <c r="D220" s="32"/>
    </row>
    <row r="221" spans="3:4">
      <c r="C221" s="32"/>
      <c r="D221" s="32"/>
    </row>
    <row r="222" spans="3:4">
      <c r="C222" s="32"/>
      <c r="D222" s="32"/>
    </row>
    <row r="223" spans="3:4">
      <c r="C223" s="32"/>
      <c r="D223" s="32"/>
    </row>
    <row r="224" spans="3:4">
      <c r="C224" s="32"/>
      <c r="D224" s="32"/>
    </row>
    <row r="225" spans="3:4">
      <c r="C225" s="32"/>
      <c r="D225" s="32"/>
    </row>
    <row r="226" spans="3:4">
      <c r="C226" s="32"/>
      <c r="D226" s="32"/>
    </row>
    <row r="227" spans="3:4">
      <c r="C227" s="32"/>
      <c r="D227" s="32"/>
    </row>
    <row r="228" spans="3:4">
      <c r="C228" s="32"/>
      <c r="D228" s="32"/>
    </row>
    <row r="229" spans="3:4">
      <c r="C229" s="32"/>
      <c r="D229" s="32"/>
    </row>
    <row r="230" spans="3:4">
      <c r="C230" s="32"/>
      <c r="D230" s="32"/>
    </row>
    <row r="231" spans="3:4">
      <c r="C231" s="32"/>
      <c r="D231" s="32"/>
    </row>
    <row r="232" spans="3:4">
      <c r="C232" s="32"/>
      <c r="D232" s="32"/>
    </row>
    <row r="233" spans="3:4">
      <c r="C233" s="32"/>
      <c r="D233" s="32"/>
    </row>
    <row r="234" spans="3:4">
      <c r="C234" s="32"/>
      <c r="D234" s="32"/>
    </row>
    <row r="235" spans="3:4">
      <c r="C235" s="32"/>
      <c r="D235" s="32"/>
    </row>
    <row r="236" spans="3:4">
      <c r="C236" s="32"/>
      <c r="D236" s="32"/>
    </row>
    <row r="237" spans="3:4">
      <c r="C237" s="32"/>
      <c r="D237" s="32"/>
    </row>
    <row r="238" spans="3:4">
      <c r="C238" s="32"/>
      <c r="D238" s="32"/>
    </row>
    <row r="239" spans="3:4">
      <c r="C239" s="32"/>
      <c r="D239" s="32"/>
    </row>
    <row r="240" spans="3:4">
      <c r="C240" s="32"/>
      <c r="D240" s="32"/>
    </row>
    <row r="241" spans="3:4">
      <c r="C241" s="32"/>
      <c r="D241" s="32"/>
    </row>
    <row r="242" spans="3:4">
      <c r="C242" s="32"/>
      <c r="D242" s="32"/>
    </row>
    <row r="243" spans="3:4">
      <c r="C243" s="32"/>
      <c r="D243" s="32"/>
    </row>
    <row r="244" spans="3:4">
      <c r="C244" s="32"/>
      <c r="D244" s="32"/>
    </row>
    <row r="245" spans="3:4">
      <c r="C245" s="32"/>
      <c r="D245" s="32"/>
    </row>
    <row r="246" spans="3:4">
      <c r="C246" s="32"/>
      <c r="D246" s="32"/>
    </row>
    <row r="247" spans="3:4">
      <c r="C247" s="32"/>
      <c r="D247" s="32"/>
    </row>
    <row r="248" spans="3:4">
      <c r="C248" s="32"/>
      <c r="D248" s="32"/>
    </row>
    <row r="249" spans="3:4">
      <c r="C249" s="32"/>
      <c r="D249" s="32"/>
    </row>
    <row r="250" spans="3:4">
      <c r="C250" s="32"/>
      <c r="D250" s="32"/>
    </row>
    <row r="251" spans="3:4">
      <c r="C251" s="32"/>
      <c r="D251" s="32"/>
    </row>
    <row r="252" spans="3:4">
      <c r="C252" s="32"/>
      <c r="D252" s="32"/>
    </row>
    <row r="253" spans="3:4">
      <c r="C253" s="32"/>
      <c r="D253" s="32"/>
    </row>
    <row r="254" spans="3:4">
      <c r="C254" s="32"/>
      <c r="D254" s="32"/>
    </row>
    <row r="255" spans="3:4">
      <c r="C255" s="32"/>
      <c r="D255" s="32"/>
    </row>
    <row r="256" spans="3:4">
      <c r="C256" s="32"/>
      <c r="D256" s="32"/>
    </row>
    <row r="257" spans="3:4">
      <c r="C257" s="32"/>
      <c r="D257" s="32"/>
    </row>
    <row r="258" spans="3:4">
      <c r="C258" s="32"/>
      <c r="D258" s="32"/>
    </row>
    <row r="259" spans="3:4">
      <c r="C259" s="32"/>
      <c r="D259" s="32"/>
    </row>
    <row r="260" spans="3:4">
      <c r="C260" s="32"/>
      <c r="D260" s="32"/>
    </row>
    <row r="261" spans="3:4">
      <c r="C261" s="32"/>
      <c r="D261" s="32"/>
    </row>
    <row r="262" spans="3:4">
      <c r="C262" s="32"/>
      <c r="D262" s="32"/>
    </row>
    <row r="263" spans="3:4">
      <c r="C263" s="32"/>
      <c r="D263" s="32"/>
    </row>
    <row r="264" spans="3:4">
      <c r="C264" s="32"/>
      <c r="D264" s="32"/>
    </row>
    <row r="265" spans="3:4">
      <c r="C265" s="32"/>
      <c r="D265" s="32"/>
    </row>
    <row r="266" spans="3:4">
      <c r="C266" s="32"/>
      <c r="D266" s="32"/>
    </row>
    <row r="267" spans="3:4">
      <c r="C267" s="32"/>
      <c r="D267" s="32"/>
    </row>
    <row r="268" spans="3:4">
      <c r="C268" s="32"/>
      <c r="D268" s="32"/>
    </row>
    <row r="269" spans="3:4">
      <c r="C269" s="32"/>
      <c r="D269" s="32"/>
    </row>
    <row r="270" spans="3:4">
      <c r="C270" s="32"/>
      <c r="D270" s="32"/>
    </row>
    <row r="271" spans="3:4">
      <c r="C271" s="32"/>
      <c r="D271" s="32"/>
    </row>
    <row r="272" spans="3:4">
      <c r="C272" s="32"/>
      <c r="D272" s="32"/>
    </row>
    <row r="273" spans="3:4">
      <c r="C273" s="32"/>
      <c r="D273" s="32"/>
    </row>
    <row r="274" spans="3:4">
      <c r="C274" s="32"/>
      <c r="D274" s="32"/>
    </row>
    <row r="275" spans="3:4">
      <c r="C275" s="32"/>
      <c r="D275" s="32"/>
    </row>
    <row r="276" spans="3:4">
      <c r="C276" s="32"/>
      <c r="D276" s="32"/>
    </row>
    <row r="277" spans="3:4">
      <c r="C277" s="32"/>
      <c r="D277" s="32"/>
    </row>
    <row r="278" spans="3:4">
      <c r="C278" s="32"/>
      <c r="D278" s="32"/>
    </row>
    <row r="279" spans="3:4">
      <c r="C279" s="32"/>
      <c r="D279" s="32"/>
    </row>
    <row r="280" spans="3:4">
      <c r="C280" s="32"/>
      <c r="D280" s="32"/>
    </row>
    <row r="281" spans="3:4">
      <c r="C281" s="32"/>
      <c r="D281" s="32"/>
    </row>
    <row r="282" spans="3:4">
      <c r="C282" s="32"/>
      <c r="D282" s="32"/>
    </row>
    <row r="283" spans="3:4">
      <c r="C283" s="32"/>
      <c r="D283" s="32"/>
    </row>
    <row r="284" spans="3:4">
      <c r="C284" s="32"/>
      <c r="D284" s="32"/>
    </row>
    <row r="285" spans="3:4">
      <c r="C285" s="32"/>
      <c r="D285" s="32"/>
    </row>
    <row r="286" spans="3:4">
      <c r="C286" s="32"/>
      <c r="D286" s="32"/>
    </row>
    <row r="287" spans="3:4">
      <c r="C287" s="32"/>
      <c r="D287" s="32"/>
    </row>
    <row r="288" spans="3:4">
      <c r="C288" s="32"/>
      <c r="D288" s="32"/>
    </row>
    <row r="289" spans="3:4">
      <c r="C289" s="32"/>
      <c r="D289" s="32"/>
    </row>
    <row r="290" spans="3:4">
      <c r="C290" s="32"/>
      <c r="D290" s="32"/>
    </row>
    <row r="291" spans="3:4">
      <c r="C291" s="32"/>
      <c r="D291" s="32"/>
    </row>
    <row r="292" spans="3:4">
      <c r="C292" s="32"/>
      <c r="D292" s="32"/>
    </row>
    <row r="293" spans="3:4">
      <c r="C293" s="32"/>
      <c r="D293" s="32"/>
    </row>
    <row r="294" spans="3:4">
      <c r="C294" s="32"/>
      <c r="D294" s="32"/>
    </row>
    <row r="295" spans="3:4">
      <c r="C295" s="32"/>
      <c r="D295" s="32"/>
    </row>
    <row r="296" spans="3:4">
      <c r="C296" s="32"/>
      <c r="D296" s="32"/>
    </row>
    <row r="297" spans="3:4">
      <c r="C297" s="32"/>
      <c r="D297" s="32"/>
    </row>
    <row r="298" spans="3:4">
      <c r="C298" s="32"/>
      <c r="D298" s="32"/>
    </row>
    <row r="299" spans="3:4">
      <c r="C299" s="32"/>
      <c r="D299" s="32"/>
    </row>
    <row r="300" spans="3:4">
      <c r="C300" s="32"/>
      <c r="D300" s="32"/>
    </row>
    <row r="301" spans="3:4">
      <c r="C301" s="32"/>
      <c r="D301" s="32"/>
    </row>
    <row r="302" spans="3:4">
      <c r="C302" s="32"/>
      <c r="D302" s="32"/>
    </row>
    <row r="303" spans="3:4">
      <c r="C303" s="32"/>
      <c r="D303" s="32"/>
    </row>
    <row r="304" spans="3:4">
      <c r="C304" s="32"/>
      <c r="D304" s="32"/>
    </row>
    <row r="305" spans="3:4">
      <c r="C305" s="32"/>
      <c r="D305" s="32"/>
    </row>
    <row r="306" spans="3:4">
      <c r="C306" s="32"/>
      <c r="D306" s="32"/>
    </row>
    <row r="307" spans="3:4">
      <c r="C307" s="32"/>
      <c r="D307" s="32"/>
    </row>
    <row r="308" spans="3:4">
      <c r="C308" s="32"/>
      <c r="D308" s="32"/>
    </row>
    <row r="309" spans="3:4">
      <c r="C309" s="32"/>
      <c r="D309" s="32"/>
    </row>
    <row r="310" spans="3:4">
      <c r="C310" s="32"/>
      <c r="D310" s="32"/>
    </row>
    <row r="311" spans="3:4">
      <c r="C311" s="32"/>
      <c r="D311" s="32"/>
    </row>
    <row r="312" spans="3:4">
      <c r="C312" s="32"/>
      <c r="D312" s="32"/>
    </row>
    <row r="313" spans="3:4">
      <c r="C313" s="32"/>
      <c r="D313" s="32"/>
    </row>
    <row r="314" spans="3:4">
      <c r="C314" s="32"/>
      <c r="D314" s="32"/>
    </row>
    <row r="315" spans="3:4">
      <c r="C315" s="32"/>
      <c r="D315" s="32"/>
    </row>
    <row r="316" spans="3:4">
      <c r="C316" s="32"/>
      <c r="D316" s="32"/>
    </row>
    <row r="317" spans="3:4">
      <c r="C317" s="32"/>
      <c r="D317" s="32"/>
    </row>
    <row r="318" spans="3:4">
      <c r="C318" s="32"/>
      <c r="D318" s="32"/>
    </row>
    <row r="319" spans="3:4">
      <c r="C319" s="32"/>
      <c r="D319" s="32"/>
    </row>
    <row r="320" spans="3:4">
      <c r="C320" s="32"/>
      <c r="D320" s="32"/>
    </row>
    <row r="321" spans="3:4">
      <c r="C321" s="32"/>
      <c r="D321" s="32"/>
    </row>
    <row r="322" spans="3:4">
      <c r="C322" s="32"/>
      <c r="D322" s="32"/>
    </row>
    <row r="323" spans="3:4">
      <c r="C323" s="32"/>
      <c r="D323" s="32"/>
    </row>
    <row r="324" spans="3:4">
      <c r="C324" s="32"/>
      <c r="D324" s="32"/>
    </row>
    <row r="327" spans="3:4">
      <c r="C327" s="32"/>
      <c r="D327" s="32"/>
    </row>
    <row r="328" spans="3:4">
      <c r="C328" s="32"/>
      <c r="D328" s="32"/>
    </row>
    <row r="329" spans="3:4">
      <c r="C329" s="32"/>
      <c r="D329" s="32"/>
    </row>
    <row r="330" spans="3:4">
      <c r="C330" s="32"/>
      <c r="D330" s="32"/>
    </row>
    <row r="331" spans="3:4">
      <c r="C331" s="32"/>
      <c r="D331" s="32"/>
    </row>
    <row r="332" spans="3:4">
      <c r="C332" s="32"/>
      <c r="D332" s="32"/>
    </row>
    <row r="333" spans="3:4">
      <c r="C333" s="32"/>
      <c r="D333" s="32"/>
    </row>
    <row r="334" spans="3:4">
      <c r="C334" s="32"/>
      <c r="D334" s="32"/>
    </row>
    <row r="335" spans="3:4">
      <c r="C335" s="32"/>
      <c r="D335" s="32"/>
    </row>
    <row r="336" spans="3:4">
      <c r="C336" s="32"/>
      <c r="D336" s="32"/>
    </row>
    <row r="337" spans="3:4">
      <c r="C337" s="32"/>
      <c r="D337" s="32"/>
    </row>
    <row r="338" spans="3:4">
      <c r="C338" s="32"/>
      <c r="D338" s="32"/>
    </row>
    <row r="339" spans="3:4">
      <c r="C339" s="32"/>
      <c r="D339" s="32"/>
    </row>
    <row r="340" spans="3:4">
      <c r="C340" s="32"/>
      <c r="D340" s="32"/>
    </row>
    <row r="341" spans="3:4">
      <c r="C341" s="32"/>
      <c r="D341" s="32"/>
    </row>
    <row r="342" spans="3:4">
      <c r="C342" s="32"/>
      <c r="D342" s="32"/>
    </row>
    <row r="343" spans="3:4">
      <c r="C343" s="32"/>
      <c r="D343" s="32"/>
    </row>
    <row r="344" spans="3:4">
      <c r="C344" s="32"/>
      <c r="D344" s="32"/>
    </row>
    <row r="345" spans="3:4">
      <c r="C345" s="32"/>
      <c r="D345" s="32"/>
    </row>
    <row r="346" spans="3:4">
      <c r="C346" s="32"/>
      <c r="D346" s="32"/>
    </row>
    <row r="347" spans="3:4">
      <c r="C347" s="32"/>
      <c r="D347" s="32"/>
    </row>
    <row r="348" spans="3:4">
      <c r="C348" s="32"/>
      <c r="D348" s="32"/>
    </row>
    <row r="349" spans="3:4">
      <c r="C349" s="32"/>
      <c r="D349" s="32"/>
    </row>
    <row r="350" spans="3:4">
      <c r="C350" s="32"/>
      <c r="D350" s="32"/>
    </row>
    <row r="351" spans="3:4">
      <c r="C351" s="32"/>
      <c r="D351" s="32"/>
    </row>
    <row r="352" spans="3:4">
      <c r="C352" s="32"/>
      <c r="D352" s="32"/>
    </row>
    <row r="353" spans="3:4">
      <c r="C353" s="32"/>
      <c r="D353" s="32"/>
    </row>
    <row r="354" spans="3:4">
      <c r="C354" s="32"/>
      <c r="D354" s="32"/>
    </row>
    <row r="355" spans="3:4">
      <c r="C355" s="32"/>
      <c r="D355" s="32"/>
    </row>
    <row r="356" spans="3:4">
      <c r="C356" s="32"/>
      <c r="D356" s="32"/>
    </row>
    <row r="357" spans="3:4">
      <c r="C357" s="32"/>
      <c r="D357" s="32"/>
    </row>
    <row r="358" spans="3:4">
      <c r="C358" s="32"/>
      <c r="D358" s="32"/>
    </row>
    <row r="359" spans="3:4">
      <c r="C359" s="32"/>
      <c r="D359" s="32"/>
    </row>
    <row r="360" spans="3:4">
      <c r="C360" s="32"/>
      <c r="D360" s="32"/>
    </row>
    <row r="361" spans="3:4">
      <c r="C361" s="32"/>
      <c r="D361" s="32"/>
    </row>
    <row r="362" spans="3:4">
      <c r="C362" s="32"/>
      <c r="D362" s="32"/>
    </row>
    <row r="363" spans="3:4">
      <c r="C363" s="32"/>
      <c r="D363" s="32"/>
    </row>
  </sheetData>
  <phoneticPr fontId="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A1:D15"/>
  <sheetViews>
    <sheetView tabSelected="1" zoomScale="120" zoomScaleNormal="120" workbookViewId="0">
      <selection activeCell="K22" sqref="K22"/>
    </sheetView>
  </sheetViews>
  <sheetFormatPr defaultColWidth="9.33203125" defaultRowHeight="12.75"/>
  <cols>
    <col min="1" max="1" width="21.33203125" style="36" customWidth="1"/>
    <col min="2" max="4" width="13.5" style="36" customWidth="1"/>
    <col min="5" max="16384" width="9.33203125" style="36"/>
  </cols>
  <sheetData>
    <row r="1" spans="1:4" ht="21.6" customHeight="1">
      <c r="A1" s="59" t="s">
        <v>69</v>
      </c>
      <c r="B1" s="59"/>
      <c r="C1" s="59"/>
      <c r="D1" s="59"/>
    </row>
    <row r="2" spans="1:4" ht="72.75" customHeight="1">
      <c r="A2" s="60" t="s">
        <v>54</v>
      </c>
      <c r="B2" s="60"/>
      <c r="C2" s="60"/>
      <c r="D2" s="60"/>
    </row>
    <row r="3" spans="1:4" ht="26.45" customHeight="1">
      <c r="A3" s="46" t="s">
        <v>5</v>
      </c>
      <c r="B3" s="39" t="s">
        <v>55</v>
      </c>
      <c r="C3" s="39" t="s">
        <v>56</v>
      </c>
      <c r="D3" s="37" t="s">
        <v>57</v>
      </c>
    </row>
    <row r="4" spans="1:4" s="38" customFormat="1" ht="17.100000000000001" customHeight="1">
      <c r="A4" s="45" t="s">
        <v>53</v>
      </c>
      <c r="B4" s="43">
        <v>15281981</v>
      </c>
      <c r="C4" s="43">
        <v>14527281</v>
      </c>
      <c r="D4" s="44">
        <v>95.061504133528203</v>
      </c>
    </row>
    <row r="5" spans="1:4" ht="18.75" customHeight="1">
      <c r="A5" s="40" t="s">
        <v>58</v>
      </c>
      <c r="B5" s="41">
        <v>1884204</v>
      </c>
      <c r="C5" s="41">
        <v>1513619</v>
      </c>
      <c r="D5" s="42">
        <v>80.332012881832298</v>
      </c>
    </row>
    <row r="6" spans="1:4" ht="18.75" customHeight="1">
      <c r="A6" s="40" t="s">
        <v>59</v>
      </c>
      <c r="B6" s="41">
        <v>840995</v>
      </c>
      <c r="C6" s="41">
        <v>775205</v>
      </c>
      <c r="D6" s="42">
        <v>92.177123526299198</v>
      </c>
    </row>
    <row r="7" spans="1:4" ht="18.75" customHeight="1">
      <c r="A7" s="40" t="s">
        <v>60</v>
      </c>
      <c r="B7" s="41">
        <v>1728146</v>
      </c>
      <c r="C7" s="41">
        <v>1676667</v>
      </c>
      <c r="D7" s="42">
        <v>97.021142889547505</v>
      </c>
    </row>
    <row r="8" spans="1:4" ht="18.75" customHeight="1">
      <c r="A8" s="40" t="s">
        <v>61</v>
      </c>
      <c r="B8" s="41">
        <v>1524759</v>
      </c>
      <c r="C8" s="41">
        <v>1492181</v>
      </c>
      <c r="D8" s="42">
        <v>97.8634000520738</v>
      </c>
    </row>
    <row r="9" spans="1:4" ht="18.75" customHeight="1">
      <c r="A9" s="40" t="s">
        <v>62</v>
      </c>
      <c r="B9" s="41">
        <v>1341201</v>
      </c>
      <c r="C9" s="41">
        <v>1348279</v>
      </c>
      <c r="D9" s="42">
        <v>100.52773596202201</v>
      </c>
    </row>
    <row r="10" spans="1:4" ht="18.75" customHeight="1">
      <c r="A10" s="40" t="s">
        <v>63</v>
      </c>
      <c r="B10" s="41">
        <v>2980756</v>
      </c>
      <c r="C10" s="41">
        <v>2773626</v>
      </c>
      <c r="D10" s="42">
        <v>93.051091736458801</v>
      </c>
    </row>
    <row r="11" spans="1:4" ht="18.75" customHeight="1">
      <c r="A11" s="40" t="s">
        <v>64</v>
      </c>
      <c r="B11" s="41">
        <v>1147707</v>
      </c>
      <c r="C11" s="41">
        <v>1150015</v>
      </c>
      <c r="D11" s="42">
        <v>100.20109662135</v>
      </c>
    </row>
    <row r="12" spans="1:4" ht="18.75" customHeight="1">
      <c r="A12" s="40" t="s">
        <v>65</v>
      </c>
      <c r="B12" s="41">
        <v>1197428</v>
      </c>
      <c r="C12" s="41">
        <v>1177334</v>
      </c>
      <c r="D12" s="42">
        <v>98.321903279362104</v>
      </c>
    </row>
    <row r="13" spans="1:4" ht="18.75" customHeight="1">
      <c r="A13" s="40" t="s">
        <v>66</v>
      </c>
      <c r="B13" s="41">
        <v>541345</v>
      </c>
      <c r="C13" s="41">
        <v>545241</v>
      </c>
      <c r="D13" s="42">
        <v>100.71968892296</v>
      </c>
    </row>
    <row r="14" spans="1:4" ht="18.75" customHeight="1">
      <c r="A14" s="40" t="s">
        <v>67</v>
      </c>
      <c r="B14" s="41">
        <v>732285</v>
      </c>
      <c r="C14" s="41">
        <v>721403</v>
      </c>
      <c r="D14" s="42">
        <v>98.513966556736804</v>
      </c>
    </row>
    <row r="15" spans="1:4" ht="18.75" customHeight="1">
      <c r="A15" s="40" t="s">
        <v>68</v>
      </c>
      <c r="B15" s="41">
        <v>1363155</v>
      </c>
      <c r="C15" s="41">
        <v>1353711</v>
      </c>
      <c r="D15" s="42">
        <v>99.307195439990295</v>
      </c>
    </row>
  </sheetData>
  <mergeCells count="2">
    <mergeCell ref="A1:D1"/>
    <mergeCell ref="A2:D2"/>
  </mergeCells>
  <pageMargins left="0.98425196850393704" right="0.39370078740157483" top="0.78740157480314965" bottom="0.39370078740157483" header="0.31496062992125984" footer="0.31496062992125984"/>
  <pageSetup paperSize="9" orientation="portrait" r:id="rId1"/>
  <headerFooter>
    <oddHeader xml:space="preserve">&amp;LDEPARTAMENT ANALIZ I STRATEGII
Wydział Statystyki i Analiz&amp;RStan bazy na dzień: 22 stycznia 2026 r.     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13A044-ECC7-4C28-ACF4-1848764130B1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Ustawienia</vt:lpstr>
      <vt:lpstr>Graph</vt:lpstr>
      <vt:lpstr>Arkusz1</vt:lpstr>
      <vt:lpstr>DF_GRID_2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Wskaźnik opanowani awpływu ogółem (III kw)</dc:title>
  <dc:creator>I027330</dc:creator>
  <cp:lastModifiedBy>Orowiecka Karolina  (DAiS)</cp:lastModifiedBy>
  <cp:lastPrinted>2026-01-27T06:58:56Z</cp:lastPrinted>
  <dcterms:created xsi:type="dcterms:W3CDTF">2006-05-18T10:01:57Z</dcterms:created>
  <dcterms:modified xsi:type="dcterms:W3CDTF">2026-02-17T12:10:34Z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WSK_1_Wskaźnik opanowania wpływu ogółem.xlsx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Arkusz11</vt:lpwstr>
  </property>
</Properties>
</file>